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fu\Desktop\"/>
    </mc:Choice>
  </mc:AlternateContent>
  <workbookProtection workbookPassword="CF59" lockStructure="1"/>
  <bookViews>
    <workbookView xWindow="120" yWindow="120" windowWidth="24915" windowHeight="11820"/>
  </bookViews>
  <sheets>
    <sheet name="Forside" sheetId="2" r:id="rId1"/>
    <sheet name="C 15.00" sheetId="1" r:id="rId2"/>
    <sheet name="C 08.02" sheetId="4" r:id="rId3"/>
  </sheets>
  <externalReferences>
    <externalReference r:id="rId4"/>
  </externalReferences>
  <definedNames>
    <definedName name="sMargin">[1]Forside!$A$3</definedName>
  </definedNames>
  <calcPr calcId="162913"/>
</workbook>
</file>

<file path=xl/calcChain.xml><?xml version="1.0" encoding="utf-8"?>
<calcChain xmlns="http://schemas.openxmlformats.org/spreadsheetml/2006/main">
  <c r="J13" i="2" l="1"/>
  <c r="J12" i="2"/>
  <c r="J11" i="2"/>
  <c r="H11" i="1" l="1"/>
  <c r="J11" i="1"/>
  <c r="F11" i="1"/>
  <c r="H10" i="1"/>
  <c r="J10" i="1"/>
  <c r="F10" i="1"/>
  <c r="AE49" i="4" l="1"/>
  <c r="K49" i="4"/>
  <c r="M49" i="4" s="1"/>
  <c r="AE48" i="4"/>
  <c r="K48" i="4"/>
  <c r="M48" i="4" s="1"/>
  <c r="AE47" i="4"/>
  <c r="K47" i="4"/>
  <c r="M47" i="4" s="1"/>
  <c r="AE46" i="4"/>
  <c r="K46" i="4"/>
  <c r="M46" i="4" s="1"/>
  <c r="AE45" i="4"/>
  <c r="K45" i="4"/>
  <c r="M45" i="4" s="1"/>
  <c r="AE44" i="4"/>
  <c r="K44" i="4"/>
  <c r="M44" i="4" s="1"/>
  <c r="AE43" i="4"/>
  <c r="K43" i="4"/>
  <c r="M43" i="4" s="1"/>
  <c r="AE42" i="4"/>
  <c r="K42" i="4"/>
  <c r="M42" i="4" s="1"/>
  <c r="AE41" i="4"/>
  <c r="K41" i="4"/>
  <c r="M41" i="4" s="1"/>
  <c r="AE40" i="4"/>
  <c r="K40" i="4"/>
  <c r="M40" i="4" s="1"/>
  <c r="AE39" i="4"/>
  <c r="K39" i="4"/>
  <c r="M39" i="4" s="1"/>
  <c r="AE38" i="4"/>
  <c r="K38" i="4"/>
  <c r="M38" i="4" s="1"/>
  <c r="AE37" i="4"/>
  <c r="K37" i="4"/>
  <c r="M37" i="4" s="1"/>
  <c r="AE36" i="4"/>
  <c r="K36" i="4"/>
  <c r="M36" i="4" s="1"/>
  <c r="AE35" i="4"/>
  <c r="K35" i="4"/>
  <c r="M35" i="4" s="1"/>
  <c r="AE34" i="4"/>
  <c r="K34" i="4"/>
  <c r="M34" i="4" s="1"/>
  <c r="AE33" i="4"/>
  <c r="K33" i="4"/>
  <c r="M33" i="4" s="1"/>
  <c r="AE32" i="4"/>
  <c r="K32" i="4"/>
  <c r="M32" i="4" s="1"/>
  <c r="AE31" i="4"/>
  <c r="K31" i="4"/>
  <c r="M31" i="4" s="1"/>
  <c r="AE30" i="4"/>
  <c r="K30" i="4"/>
  <c r="M30" i="4" s="1"/>
  <c r="AE29" i="4"/>
  <c r="K29" i="4"/>
  <c r="M29" i="4" s="1"/>
  <c r="AE28" i="4"/>
  <c r="K28" i="4"/>
  <c r="M28" i="4" s="1"/>
  <c r="AE27" i="4"/>
  <c r="K27" i="4"/>
  <c r="M27" i="4" s="1"/>
  <c r="AE26" i="4"/>
  <c r="K26" i="4"/>
  <c r="M26" i="4" s="1"/>
  <c r="AE25" i="4"/>
  <c r="K25" i="4"/>
  <c r="M25" i="4" s="1"/>
  <c r="AE24" i="4"/>
  <c r="K24" i="4"/>
  <c r="M24" i="4" s="1"/>
  <c r="AE23" i="4"/>
  <c r="K23" i="4"/>
  <c r="M23" i="4" s="1"/>
  <c r="AE22" i="4"/>
  <c r="K22" i="4"/>
  <c r="M22" i="4" s="1"/>
  <c r="AE21" i="4"/>
  <c r="K21" i="4"/>
  <c r="M21" i="4" s="1"/>
  <c r="AE20" i="4"/>
  <c r="K20" i="4"/>
  <c r="M20" i="4" s="1"/>
  <c r="AE19" i="4"/>
  <c r="K19" i="4"/>
  <c r="M19" i="4" s="1"/>
  <c r="AE18" i="4"/>
  <c r="K18" i="4"/>
  <c r="M18" i="4" s="1"/>
  <c r="AE17" i="4"/>
  <c r="K17" i="4"/>
  <c r="M17" i="4" s="1"/>
  <c r="AE16" i="4"/>
  <c r="K16" i="4"/>
  <c r="M16" i="4" s="1"/>
  <c r="AE15" i="4"/>
  <c r="K15" i="4"/>
  <c r="M15" i="4" s="1"/>
  <c r="AE14" i="4"/>
  <c r="K14" i="4"/>
  <c r="M14" i="4" s="1"/>
  <c r="AE13" i="4"/>
  <c r="K13" i="4"/>
  <c r="M13" i="4" s="1"/>
  <c r="AE12" i="4"/>
  <c r="K12" i="4"/>
  <c r="M12" i="4" s="1"/>
  <c r="AE11" i="4"/>
  <c r="K11" i="4"/>
  <c r="M11" i="4" s="1"/>
  <c r="D12" i="4" l="1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C1" i="2" l="1"/>
  <c r="BC1" i="2" l="1"/>
  <c r="E16" i="2"/>
  <c r="CD1" i="2"/>
  <c r="CF1" i="2" s="1"/>
  <c r="CH1" i="2" s="1"/>
  <c r="CJ1" i="2" s="1"/>
  <c r="CL1" i="2" s="1"/>
  <c r="CN1" i="2" s="1"/>
  <c r="CP1" i="2" s="1"/>
  <c r="CR1" i="2" s="1"/>
  <c r="CT1" i="2" s="1"/>
  <c r="BJ1" i="2"/>
  <c r="BI1" i="2"/>
  <c r="BF1" i="2"/>
  <c r="BE1" i="2"/>
  <c r="BD1" i="2"/>
  <c r="BB1" i="2"/>
  <c r="BA1" i="2"/>
</calcChain>
</file>

<file path=xl/sharedStrings.xml><?xml version="1.0" encoding="utf-8"?>
<sst xmlns="http://schemas.openxmlformats.org/spreadsheetml/2006/main" count="265" uniqueCount="152">
  <si>
    <t>020</t>
  </si>
  <si>
    <t>010</t>
  </si>
  <si>
    <t>050</t>
  </si>
  <si>
    <t>040</t>
  </si>
  <si>
    <t>030</t>
  </si>
  <si>
    <t>herav tap innenfor fastsatt belåningsgrad</t>
  </si>
  <si>
    <t>Sum</t>
  </si>
  <si>
    <t>Samlet tap</t>
  </si>
  <si>
    <t xml:space="preserve">Samlet tap innenfor angitt prosent av forsvarlig verdigrunnlag </t>
  </si>
  <si>
    <t>Engasjementsbeløp</t>
  </si>
  <si>
    <t>Tap</t>
  </si>
  <si>
    <t>VERSJONSNUMMER:</t>
  </si>
  <si>
    <t>Forside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</si>
  <si>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</si>
  <si>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</si>
  <si>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</si>
  <si>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</si>
  <si>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</si>
  <si>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</si>
  <si>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</si>
  <si>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</si>
  <si>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</si>
  <si>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</si>
  <si>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Skjema-ID</t>
  </si>
  <si>
    <t>Gyldig Excel Mal</t>
  </si>
  <si>
    <t>VersjonsNr</t>
  </si>
  <si>
    <t>Orgnr</t>
  </si>
  <si>
    <t>ÅR</t>
  </si>
  <si>
    <t>MND</t>
  </si>
  <si>
    <t>Antall datakolonner</t>
  </si>
  <si>
    <t>Arknavn</t>
  </si>
  <si>
    <t>Kons./ikke kons.</t>
  </si>
  <si>
    <t>SA/IRB</t>
  </si>
  <si>
    <t>Om rapportøren</t>
  </si>
  <si>
    <t>Selskapets navn</t>
  </si>
  <si>
    <t>Organisasjonsnummer</t>
  </si>
  <si>
    <t>Rapporteringstidspunkt</t>
  </si>
  <si>
    <t>År</t>
  </si>
  <si>
    <t>Måned</t>
  </si>
  <si>
    <t>Periode</t>
  </si>
  <si>
    <t>Om rapporteringen</t>
  </si>
  <si>
    <t>Konsolideringsnivå</t>
  </si>
  <si>
    <t>Excelmal</t>
  </si>
  <si>
    <t>Land</t>
  </si>
  <si>
    <t>Pant i boligeiendom</t>
  </si>
  <si>
    <t>Pant i næringseiendom</t>
  </si>
  <si>
    <t>AT Østerrike</t>
  </si>
  <si>
    <t>BE Belgia</t>
  </si>
  <si>
    <t>BG Bulgaria</t>
  </si>
  <si>
    <t>CY Kypros</t>
  </si>
  <si>
    <t>CZ Tjekkia</t>
  </si>
  <si>
    <t>DK Danmark</t>
  </si>
  <si>
    <t>EE Estland</t>
  </si>
  <si>
    <t>FI Finland</t>
  </si>
  <si>
    <t>FR Frankrike</t>
  </si>
  <si>
    <t>GR Hellas</t>
  </si>
  <si>
    <t>HU Ungarn</t>
  </si>
  <si>
    <t>IE Irland</t>
  </si>
  <si>
    <t>IT Italia</t>
  </si>
  <si>
    <t>LV Latvia</t>
  </si>
  <si>
    <t>LT Litauen</t>
  </si>
  <si>
    <t>LU Luxembourg</t>
  </si>
  <si>
    <t>MT Malta</t>
  </si>
  <si>
    <t>NL Nederland</t>
  </si>
  <si>
    <t>x28 Andre land</t>
  </si>
  <si>
    <t>PL Polen</t>
  </si>
  <si>
    <t>PT Portugal</t>
  </si>
  <si>
    <t>RO Romania</t>
  </si>
  <si>
    <t>SK Slovakia</t>
  </si>
  <si>
    <t>SI Slovenia</t>
  </si>
  <si>
    <t>ES Spania</t>
  </si>
  <si>
    <t>SE Sverige</t>
  </si>
  <si>
    <t>GB Storbritannia</t>
  </si>
  <si>
    <t>HR Kroatia</t>
  </si>
  <si>
    <t>DE Tyskland</t>
  </si>
  <si>
    <t>C 08.02 - KREDITT- OG MOTPARTSRISIKO: IRB-METODEN (FORDELT PÅ RISIKOKLASSER) (CR IRB 2)</t>
  </si>
  <si>
    <t>INTERNRATINGSYSTEM (PD)</t>
  </si>
  <si>
    <t>ENGASJEMENTSBELØP 
FØR KONVERTERINGSFAKTOR OG SIKKERHETSSTILLELSE</t>
  </si>
  <si>
    <t>SIKKERHETSSTILLELSE MED JUSTERING AV ENGASJEMENTSBELØP</t>
  </si>
  <si>
    <t>ENGASJEMENTSBELØP ETTER SIKKERHETSSTILLELSE MED JUSTERING AV ENGASJEMENTSBELØP, MEN FØR KONVERTERINGSFAKTOR</t>
  </si>
  <si>
    <t>EAD
(ENGASJEMENTSBELØP ETTER KONVERTERINGSFAKTOR)</t>
  </si>
  <si>
    <t>SIKKERHETER SOM DET ER TATT HENSYN TIL VED FASTSETTELSE AV LGD</t>
  </si>
  <si>
    <t>DOUBLE-DEFAULT</t>
  </si>
  <si>
    <t>LGD (%)
(PROSENT, 
EAD-VEKTET GJENNOMSNITT)</t>
  </si>
  <si>
    <t>LGD (%), FINANSIELLE FORETAK (REGULERTE) OG SKYGGEBANKER
(PROSENT, 
EAD-VEKTET GJENNOMSNITT)</t>
  </si>
  <si>
    <t>M 
(LØPETID, EAD-VEKTET GJENNOMSNITT)</t>
  </si>
  <si>
    <t>BEREGNINGSGRUNNLAG FØR SMB-FAKTOR</t>
  </si>
  <si>
    <t xml:space="preserve">BEREGNINGSGRUNNLAG </t>
  </si>
  <si>
    <t>TILLEGGSOPPLYSNINGER:</t>
  </si>
  <si>
    <t>HERAV: ENGASJEMENTSBELØP FOR FINANSIELLE FORETAK (REGULERTE) OG SKYGGEBANKER</t>
  </si>
  <si>
    <t>GARANTIER OG DERIVATER</t>
  </si>
  <si>
    <t>(-) INNSKUDD HOS TREDJEPART OG PANT I LIVSFORSIKRINGSPOLISER</t>
  </si>
  <si>
    <t>JUSTERING AV ENGASJEMENTSBELØP FRA SIKKERHETSSTILLELSE</t>
  </si>
  <si>
    <t>HVORAV POSTER UTENOM BALANSEN</t>
  </si>
  <si>
    <t>HVORAV MOTPARTSRISIKO</t>
  </si>
  <si>
    <t>EGNE ESTIMATER AV LGD: GARANTIER OG KREDITTDERIVATER</t>
  </si>
  <si>
    <t>ANNEN SIKKERHETSSTILLELSE</t>
  </si>
  <si>
    <t>GARANTIER OG KREDITTDERIVATER I FORBINDELSE MED DOUBLE-DEFAULT</t>
  </si>
  <si>
    <t>FORVENTET TAPT BELØP</t>
  </si>
  <si>
    <t>(-)
VERDIENDRINGER OG NEDSKRIVNINGER/AVSETNINGER</t>
  </si>
  <si>
    <t>ANTALL MOTPARTS-EKSPONERINGER</t>
  </si>
  <si>
    <t>(-) GARANTIER</t>
  </si>
  <si>
    <t>(-) KREDITTDERIVATER</t>
  </si>
  <si>
    <t>(-) TOTALT UT</t>
  </si>
  <si>
    <t>TOTALT INN (+)</t>
  </si>
  <si>
    <t>GARANTIER</t>
  </si>
  <si>
    <t>KREDITTDERIVATER</t>
  </si>
  <si>
    <t>EGNE ESTIMATER AV LGD: PANT I LIVSFORSIKRINGSPOLISER OG INNSKUDD HOS TREDJEPART</t>
  </si>
  <si>
    <t>FINANSIELL PANT</t>
  </si>
  <si>
    <t>ØVRIGE SIKKERHETER</t>
  </si>
  <si>
    <t>PD-bånd for klassen (%)</t>
  </si>
  <si>
    <t>FAST EIENDOM</t>
  </si>
  <si>
    <t>ANDRE EIENDELER</t>
  </si>
  <si>
    <t>KUNDEFORDRINGER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</si>
  <si>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</si>
  <si>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</si>
  <si>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</si>
  <si>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</si>
  <si>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</si>
  <si>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</si>
  <si>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</si>
  <si>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</si>
  <si>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</si>
  <si>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</si>
  <si>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</si>
  <si>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</si>
  <si>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</si>
  <si>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</si>
  <si>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</si>
  <si>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</si>
  <si>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</si>
  <si>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</si>
  <si>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</si>
  <si>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</si>
  <si>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255</t>
  </si>
  <si>
    <t>260</t>
  </si>
  <si>
    <t>270</t>
  </si>
  <si>
    <t>280</t>
  </si>
  <si>
    <t>290</t>
  </si>
  <si>
    <t>300</t>
  </si>
  <si>
    <t>999</t>
  </si>
  <si>
    <t>NO Norge</t>
  </si>
  <si>
    <t>IS Island</t>
  </si>
  <si>
    <t>CH Sveits</t>
  </si>
  <si>
    <t>LI Liechtenstein</t>
  </si>
  <si>
    <t>Massemarked- eiendomsengasjementer</t>
  </si>
  <si>
    <t>Egne estimat/faktorer</t>
  </si>
  <si>
    <t>Har rapportøren engasjementer med pant i eiendom?</t>
  </si>
  <si>
    <t>EKSPONERINGER OG TAP KNYTTET TIL 
UTLÅN MED PANT I FAST EIENDOM</t>
  </si>
  <si>
    <t>C 15.00 - EKSPONERINGER OG TAP KNYTTET TIL UTLÅN MED PANT I FAST EIENDOM</t>
  </si>
  <si>
    <t>x0 Totalt</t>
  </si>
  <si>
    <t>Kun regneark levert av Finanstilsynet kan benyttes. Øvrige regneark vil bli avvist ved innsendelse. Skjema C 08.02 gjelder kun filialer av utenlandske kredittinstitusjoner i Norge (NUF) som benytter IRB på norske utlånsporteføljer.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</si>
</sst>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-* #,##0.00_-;\-* #,##0.00_-;_-* &quot;-&quot;??_-;_-@_-"/>
    <numFmt numFmtId="164" formatCode="_-* #,##0.00_-;\-* #,##0.00_-;_-* \-??_-;_-@_-"/>
    <numFmt numFmtId="165" formatCode="_-* #,##0\ _€_-;\-* #,##0\ _€_-;_-* &quot;-&quot;\ _€_-;_-@_-"/>
    <numFmt numFmtId="166" formatCode="_-* #,##0.00\ _€_-;\-* #,##0.00\ _€_-;_-* &quot;-&quot;??\ _€_-;_-@_-"/>
    <numFmt numFmtId="167" formatCode="_-* #,##0\ &quot;€&quot;_-;\-* #,##0\ &quot;€&quot;_-;_-* &quot;-&quot;\ &quot;€&quot;_-;_-@_-"/>
    <numFmt numFmtId="168" formatCode="_-* #,##0.00\ &quot;€&quot;_-;\-* #,##0.00\ &quot;€&quot;_-;_-* &quot;-&quot;??\ &quot;€&quot;_-;_-@_-"/>
    <numFmt numFmtId="169" formatCode="_-&quot;£&quot;* #,##0.00_-;\-&quot;£&quot;* #,##0.00_-;_-&quot;£&quot;* &quot;-&quot;??_-;_-@_-"/>
    <numFmt numFmtId="170" formatCode="yyyy\-mm\-dd;@"/>
    <numFmt numFmtId="171" formatCode="dd/mm/yy;@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sz val="11"/>
      <color indexed="62"/>
      <name val="Calibri"/>
      <family val="2"/>
    </font>
    <font>
      <sz val="11"/>
      <color indexed="17"/>
      <name val="Calibri"/>
      <family val="2"/>
    </font>
    <font>
      <b/>
      <sz val="10"/>
      <color indexed="5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0"/>
      <color indexed="23"/>
      <name val="Arial"/>
      <family val="2"/>
    </font>
    <font>
      <sz val="11"/>
      <color indexed="10"/>
      <name val="Calibri"/>
      <family val="2"/>
    </font>
    <font>
      <sz val="10"/>
      <color indexed="17"/>
      <name val="Arial"/>
      <family val="2"/>
    </font>
    <font>
      <sz val="1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Arial"/>
      <family val="2"/>
    </font>
    <font>
      <u/>
      <sz val="6.5"/>
      <color indexed="12"/>
      <name val="Arial"/>
      <family val="2"/>
    </font>
    <font>
      <sz val="11"/>
      <color indexed="20"/>
      <name val="Calibri"/>
      <family val="2"/>
    </font>
    <font>
      <sz val="10"/>
      <color indexed="62"/>
      <name val="Arial"/>
      <family val="2"/>
    </font>
    <font>
      <b/>
      <sz val="11"/>
      <color indexed="63"/>
      <name val="Calibri"/>
      <family val="2"/>
    </font>
    <font>
      <sz val="10"/>
      <color indexed="52"/>
      <name val="Arial"/>
      <family val="2"/>
    </font>
    <font>
      <i/>
      <sz val="11"/>
      <color indexed="23"/>
      <name val="Calibri"/>
      <family val="2"/>
    </font>
    <font>
      <sz val="10"/>
      <color indexed="60"/>
      <name val="Arial"/>
      <family val="2"/>
    </font>
    <font>
      <b/>
      <sz val="11"/>
      <color rgb="FF00B050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</font>
    <font>
      <sz val="12"/>
      <name val="Arial"/>
      <family val="2"/>
    </font>
    <font>
      <b/>
      <sz val="10"/>
      <color indexed="63"/>
      <name val="Arial"/>
      <family val="2"/>
    </font>
    <font>
      <sz val="11"/>
      <color indexed="60"/>
      <name val="Calibri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0"/>
      <color rgb="FFFF0000"/>
      <name val="MS Sans Serif"/>
      <family val="2"/>
    </font>
    <font>
      <sz val="10"/>
      <color theme="0"/>
      <name val="MS Sans Serif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8"/>
      <name val="Arial"/>
      <family val="2"/>
    </font>
    <font>
      <sz val="16"/>
      <name val="MS Sans Serif"/>
      <family val="2"/>
    </font>
    <font>
      <b/>
      <sz val="11"/>
      <color rgb="FFC0000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2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8D8D8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E9D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794">
    <xf numFmtId="0" fontId="0" fillId="0" borderId="0"/>
    <xf numFmtId="0" fontId="5" fillId="16" borderId="3" applyBorder="0" applyAlignment="0">
      <alignment horizontal="left" vertical="center" wrapText="1" indent="4"/>
    </xf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7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6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9" fillId="27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9" fillId="27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4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22" borderId="10" applyNumberFormat="0" applyAlignment="0" applyProtection="0"/>
    <xf numFmtId="0" fontId="13" fillId="19" borderId="0" applyNumberFormat="0" applyBorder="0" applyAlignment="0" applyProtection="0"/>
    <xf numFmtId="0" fontId="14" fillId="35" borderId="10" applyNumberFormat="0" applyAlignment="0" applyProtection="0"/>
    <xf numFmtId="0" fontId="14" fillId="35" borderId="10" applyNumberFormat="0" applyAlignment="0" applyProtection="0"/>
    <xf numFmtId="0" fontId="15" fillId="35" borderId="10" applyNumberFormat="0" applyAlignment="0" applyProtection="0"/>
    <xf numFmtId="0" fontId="16" fillId="36" borderId="11" applyNumberFormat="0" applyAlignment="0" applyProtection="0"/>
    <xf numFmtId="0" fontId="17" fillId="0" borderId="12" applyNumberFormat="0" applyFill="0" applyAlignment="0" applyProtection="0"/>
    <xf numFmtId="0" fontId="18" fillId="36" borderId="11" applyNumberFormat="0" applyAlignment="0" applyProtection="0"/>
    <xf numFmtId="0" fontId="18" fillId="36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22" fillId="0" borderId="0" applyNumberFormat="0" applyFill="0" applyBorder="0" applyAlignment="0" applyProtection="0"/>
    <xf numFmtId="0" fontId="2" fillId="37" borderId="0">
      <alignment vertical="center"/>
    </xf>
    <xf numFmtId="0" fontId="16" fillId="36" borderId="11" applyNumberFormat="0" applyAlignment="0" applyProtection="0"/>
    <xf numFmtId="0" fontId="22" fillId="0" borderId="0" applyNumberFormat="0" applyFill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4" borderId="0" applyNumberFormat="0" applyBorder="0" applyAlignment="0" applyProtection="0"/>
    <xf numFmtId="0" fontId="12" fillId="22" borderId="10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19" borderId="0" applyNumberFormat="0" applyBorder="0" applyAlignment="0" applyProtection="0"/>
    <xf numFmtId="0" fontId="25" fillId="19" borderId="0" applyNumberFormat="0" applyBorder="0" applyAlignment="0" applyProtection="0"/>
    <xf numFmtId="0" fontId="26" fillId="38" borderId="2" applyNumberFormat="0" applyFont="0" applyBorder="0" applyProtection="0">
      <alignment horizontal="center" vertical="center"/>
    </xf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3" fontId="26" fillId="39" borderId="2" applyFont="0" applyProtection="0">
      <alignment horizontal="right" vertical="center"/>
    </xf>
    <xf numFmtId="0" fontId="26" fillId="39" borderId="4" applyNumberFormat="0" applyFont="0" applyBorder="0" applyProtection="0">
      <alignment horizontal="left"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17" fillId="0" borderId="12" applyNumberFormat="0" applyFill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2" fillId="18" borderId="0" applyNumberFormat="0" applyBorder="0" applyAlignment="0" applyProtection="0"/>
    <xf numFmtId="0" fontId="33" fillId="22" borderId="10" applyNumberFormat="0" applyAlignment="0" applyProtection="0"/>
    <xf numFmtId="0" fontId="33" fillId="22" borderId="10" applyNumberFormat="0" applyAlignment="0" applyProtection="0"/>
    <xf numFmtId="3" fontId="26" fillId="40" borderId="2" applyFont="0">
      <alignment horizontal="right" vertical="center"/>
      <protection locked="0"/>
    </xf>
    <xf numFmtId="0" fontId="26" fillId="41" borderId="16" applyNumberFormat="0" applyFont="0" applyAlignment="0" applyProtection="0"/>
    <xf numFmtId="0" fontId="26" fillId="41" borderId="16" applyNumberFormat="0" applyFont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4" borderId="0" applyNumberFormat="0" applyBorder="0" applyAlignment="0" applyProtection="0"/>
    <xf numFmtId="0" fontId="13" fillId="19" borderId="0" applyNumberFormat="0" applyBorder="0" applyAlignment="0" applyProtection="0"/>
    <xf numFmtId="0" fontId="34" fillId="35" borderId="17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0" fontId="35" fillId="0" borderId="12" applyNumberFormat="0" applyFill="0" applyAlignment="0" applyProtection="0"/>
    <xf numFmtId="0" fontId="36" fillId="0" borderId="0" applyNumberFormat="0" applyFill="0" applyBorder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0" fontId="26" fillId="2" borderId="1" applyNumberFormat="0" applyFont="0" applyAlignment="0" applyProtection="0"/>
    <xf numFmtId="164" fontId="26" fillId="0" borderId="0" applyFill="0" applyBorder="0" applyAlignment="0" applyProtection="0"/>
    <xf numFmtId="164" fontId="26" fillId="0" borderId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6" fillId="0" borderId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3" borderId="9" applyFont="0" applyBorder="0" applyAlignment="0">
      <alignment horizontal="left" vertical="center" wrapText="1"/>
    </xf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3" fillId="0" borderId="0"/>
    <xf numFmtId="0" fontId="42" fillId="0" borderId="0"/>
    <xf numFmtId="0" fontId="26" fillId="0" borderId="0"/>
    <xf numFmtId="0" fontId="26" fillId="41" borderId="16" applyNumberFormat="0" applyFont="0" applyAlignment="0" applyProtection="0"/>
    <xf numFmtId="0" fontId="26" fillId="41" borderId="16" applyNumberFormat="0" applyFont="0" applyAlignment="0" applyProtection="0"/>
    <xf numFmtId="0" fontId="26" fillId="41" borderId="16" applyNumberFormat="0" applyFont="0" applyAlignment="0" applyProtection="0"/>
    <xf numFmtId="0" fontId="26" fillId="41" borderId="16" applyNumberFormat="0" applyFont="0" applyAlignment="0" applyProtection="0"/>
    <xf numFmtId="0" fontId="44" fillId="35" borderId="17" applyNumberFormat="0" applyAlignment="0" applyProtection="0"/>
    <xf numFmtId="0" fontId="44" fillId="35" borderId="17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2" fillId="18" borderId="0" applyNumberFormat="0" applyBorder="0" applyAlignment="0" applyProtection="0"/>
    <xf numFmtId="0" fontId="34" fillId="35" borderId="17" applyNumberFormat="0" applyAlignment="0" applyProtection="0"/>
    <xf numFmtId="0" fontId="45" fillId="42" borderId="0" applyNumberFormat="0" applyBorder="0" applyAlignment="0" applyProtection="0"/>
    <xf numFmtId="3" fontId="26" fillId="44" borderId="2" applyFont="0">
      <alignment horizontal="right" vertical="center"/>
    </xf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15" fillId="35" borderId="10" applyNumberFormat="0" applyAlignment="0" applyProtection="0"/>
    <xf numFmtId="0" fontId="2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14" applyNumberFormat="0" applyFill="0" applyAlignment="0" applyProtection="0"/>
    <xf numFmtId="0" fontId="22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46" fillId="0" borderId="18" applyNumberFormat="0" applyFill="0" applyAlignment="0" applyProtection="0"/>
    <xf numFmtId="16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8" applyNumberFormat="0" applyFill="0" applyAlignment="0" applyProtection="0"/>
    <xf numFmtId="0" fontId="26" fillId="0" borderId="0"/>
    <xf numFmtId="9" fontId="1" fillId="0" borderId="0" applyFont="0" applyFill="0" applyBorder="0" applyAlignment="0" applyProtection="0"/>
    <xf numFmtId="0" fontId="26" fillId="0" borderId="0"/>
  </cellStyleXfs>
  <cellXfs count="126">
    <xf numFmtId="0" fontId="0" fillId="0" borderId="0" xfId="0"/>
    <xf numFmtId="0" fontId="0" fillId="15" borderId="2" xfId="0" quotePrefix="1" applyFill="1" applyBorder="1" applyAlignment="1">
      <alignment horizontal="left" vertical="top" wrapText="1"/>
    </xf>
    <xf numFmtId="0" fontId="0" fillId="15" borderId="5" xfId="0" applyFill="1" applyBorder="1" applyAlignment="1">
      <alignment horizontal="left" vertical="top" wrapText="1"/>
    </xf>
    <xf numFmtId="0" fontId="0" fillId="15" borderId="6" xfId="0" applyFill="1" applyBorder="1" applyAlignment="1">
      <alignment horizontal="left" vertical="top" wrapText="1"/>
    </xf>
    <xf numFmtId="0" fontId="0" fillId="15" borderId="2" xfId="0" applyFill="1" applyBorder="1" applyAlignment="1">
      <alignment horizontal="left" vertical="top" wrapText="1"/>
    </xf>
    <xf numFmtId="0" fontId="49" fillId="45" borderId="0" xfId="1719" applyFont="1" applyFill="1" applyAlignment="1">
      <alignment horizontal="left"/>
    </xf>
    <xf numFmtId="0" fontId="50" fillId="44" borderId="0" xfId="1734" applyNumberFormat="1" applyFont="1" applyFill="1" applyProtection="1"/>
    <xf numFmtId="0" fontId="40" fillId="0" borderId="0" xfId="0" applyFont="1"/>
    <xf numFmtId="0" fontId="51" fillId="46" borderId="0" xfId="1734" applyNumberFormat="1" applyFont="1" applyFill="1" applyProtection="1"/>
    <xf numFmtId="1" fontId="52" fillId="46" borderId="0" xfId="1675" applyNumberFormat="1" applyFont="1" applyFill="1" applyAlignment="1">
      <alignment horizontal="center"/>
    </xf>
    <xf numFmtId="0" fontId="52" fillId="46" borderId="0" xfId="1675" applyFont="1" applyFill="1" applyAlignment="1">
      <alignment horizontal="center"/>
    </xf>
    <xf numFmtId="49" fontId="52" fillId="46" borderId="0" xfId="1675" applyNumberFormat="1" applyFont="1" applyFill="1" applyAlignment="1">
      <alignment horizontal="center"/>
    </xf>
    <xf numFmtId="0" fontId="52" fillId="46" borderId="0" xfId="1735" applyFont="1" applyFill="1" applyBorder="1" applyAlignment="1" applyProtection="1">
      <alignment horizontal="center"/>
    </xf>
    <xf numFmtId="0" fontId="53" fillId="46" borderId="0" xfId="0" applyFont="1" applyFill="1"/>
    <xf numFmtId="0" fontId="52" fillId="46" borderId="0" xfId="1719" applyFont="1" applyFill="1" applyAlignment="1">
      <alignment horizontal="center"/>
    </xf>
    <xf numFmtId="0" fontId="54" fillId="45" borderId="0" xfId="1719" applyFont="1" applyFill="1" applyAlignment="1">
      <alignment horizontal="center"/>
    </xf>
    <xf numFmtId="16" fontId="52" fillId="46" borderId="0" xfId="1675" quotePrefix="1" applyNumberFormat="1" applyFont="1" applyFill="1" applyAlignment="1">
      <alignment horizontal="center"/>
    </xf>
    <xf numFmtId="0" fontId="52" fillId="46" borderId="0" xfId="1675" applyFont="1" applyFill="1"/>
    <xf numFmtId="0" fontId="52" fillId="46" borderId="0" xfId="0" applyFont="1" applyFill="1"/>
    <xf numFmtId="0" fontId="4" fillId="46" borderId="0" xfId="0" applyFont="1" applyFill="1"/>
    <xf numFmtId="0" fontId="42" fillId="44" borderId="0" xfId="1736" applyFill="1"/>
    <xf numFmtId="0" fontId="56" fillId="44" borderId="0" xfId="1736" applyFont="1" applyFill="1"/>
    <xf numFmtId="0" fontId="40" fillId="46" borderId="22" xfId="0" applyFont="1" applyFill="1" applyBorder="1"/>
    <xf numFmtId="0" fontId="40" fillId="46" borderId="0" xfId="0" applyFont="1" applyFill="1" applyBorder="1"/>
    <xf numFmtId="0" fontId="40" fillId="46" borderId="23" xfId="0" applyFont="1" applyFill="1" applyBorder="1"/>
    <xf numFmtId="14" fontId="59" fillId="45" borderId="24" xfId="1734" applyNumberFormat="1" applyFont="1" applyFill="1" applyBorder="1" applyAlignment="1">
      <alignment horizontal="right"/>
    </xf>
    <xf numFmtId="0" fontId="60" fillId="15" borderId="2" xfId="0" quotePrefix="1" applyFont="1" applyFill="1" applyBorder="1" applyAlignment="1">
      <alignment horizontal="center" vertical="top" wrapText="1"/>
    </xf>
    <xf numFmtId="0" fontId="61" fillId="47" borderId="2" xfId="1" applyFont="1" applyFill="1" applyBorder="1" applyAlignment="1">
      <alignment horizontal="left" vertical="top" wrapText="1"/>
    </xf>
    <xf numFmtId="0" fontId="0" fillId="15" borderId="27" xfId="0" applyFill="1" applyBorder="1" applyAlignment="1">
      <alignment horizontal="left" vertical="top" wrapText="1"/>
    </xf>
    <xf numFmtId="0" fontId="0" fillId="15" borderId="4" xfId="0" quotePrefix="1" applyFill="1" applyBorder="1" applyAlignment="1">
      <alignment horizontal="left" vertical="center"/>
    </xf>
    <xf numFmtId="10" fontId="62" fillId="46" borderId="28" xfId="1793" quotePrefix="1" applyNumberFormat="1" applyFont="1" applyFill="1" applyBorder="1" applyAlignment="1" applyProtection="1">
      <alignment horizontal="right" vertical="center"/>
      <protection locked="0"/>
    </xf>
    <xf numFmtId="3" fontId="62" fillId="46" borderId="28" xfId="1793" quotePrefix="1" applyNumberFormat="1" applyFont="1" applyFill="1" applyBorder="1" applyAlignment="1" applyProtection="1">
      <alignment horizontal="right" vertical="center" wrapText="1"/>
      <protection locked="0"/>
    </xf>
    <xf numFmtId="3" fontId="54" fillId="46" borderId="28" xfId="0" applyNumberFormat="1" applyFont="1" applyFill="1" applyBorder="1" applyAlignment="1" applyProtection="1">
      <alignment horizontal="right" vertical="center"/>
      <protection locked="0"/>
    </xf>
    <xf numFmtId="3" fontId="54" fillId="16" borderId="28" xfId="0" applyNumberFormat="1" applyFont="1" applyFill="1" applyBorder="1" applyAlignment="1">
      <alignment horizontal="right" vertical="center"/>
    </xf>
    <xf numFmtId="3" fontId="54" fillId="16" borderId="28" xfId="0" applyNumberFormat="1" applyFont="1" applyFill="1" applyBorder="1" applyAlignment="1" applyProtection="1">
      <alignment horizontal="right" vertical="center"/>
    </xf>
    <xf numFmtId="3" fontId="62" fillId="46" borderId="4" xfId="1793" quotePrefix="1" applyNumberFormat="1" applyFont="1" applyFill="1" applyBorder="1" applyAlignment="1" applyProtection="1">
      <alignment horizontal="right" vertical="center" wrapText="1"/>
      <protection locked="0"/>
    </xf>
    <xf numFmtId="9" fontId="0" fillId="46" borderId="2" xfId="1792" applyFont="1" applyFill="1" applyBorder="1" applyProtection="1">
      <protection locked="0"/>
    </xf>
    <xf numFmtId="3" fontId="62" fillId="48" borderId="28" xfId="1793" quotePrefix="1" applyNumberFormat="1" applyFont="1" applyFill="1" applyBorder="1" applyAlignment="1" applyProtection="1">
      <alignment horizontal="right" vertical="center" wrapText="1"/>
    </xf>
    <xf numFmtId="0" fontId="59" fillId="45" borderId="22" xfId="1734" applyFont="1" applyFill="1" applyBorder="1"/>
    <xf numFmtId="0" fontId="59" fillId="45" borderId="0" xfId="1734" applyFont="1" applyFill="1" applyBorder="1"/>
    <xf numFmtId="0" fontId="59" fillId="45" borderId="23" xfId="1734" applyFont="1" applyFill="1" applyBorder="1"/>
    <xf numFmtId="0" fontId="40" fillId="45" borderId="22" xfId="0" applyFont="1" applyFill="1" applyBorder="1"/>
    <xf numFmtId="0" fontId="40" fillId="45" borderId="0" xfId="0" applyFont="1" applyFill="1" applyBorder="1"/>
    <xf numFmtId="0" fontId="40" fillId="45" borderId="23" xfId="0" applyFont="1" applyFill="1" applyBorder="1"/>
    <xf numFmtId="0" fontId="59" fillId="45" borderId="0" xfId="1734" applyFont="1" applyFill="1" applyBorder="1" applyAlignment="1">
      <alignment horizontal="left"/>
    </xf>
    <xf numFmtId="1" fontId="59" fillId="45" borderId="24" xfId="1734" applyNumberFormat="1" applyFont="1" applyFill="1" applyBorder="1" applyAlignment="1">
      <alignment horizontal="center"/>
    </xf>
    <xf numFmtId="0" fontId="59" fillId="0" borderId="29" xfId="1734" applyFont="1" applyFill="1" applyBorder="1" applyAlignment="1" applyProtection="1">
      <alignment horizontal="right"/>
      <protection locked="0"/>
    </xf>
    <xf numFmtId="49" fontId="59" fillId="0" borderId="29" xfId="1734" applyNumberFormat="1" applyFont="1" applyFill="1" applyBorder="1" applyAlignment="1" applyProtection="1">
      <alignment horizontal="right"/>
      <protection locked="0"/>
    </xf>
    <xf numFmtId="1" fontId="59" fillId="0" borderId="29" xfId="1734" applyNumberFormat="1" applyFont="1" applyFill="1" applyBorder="1" applyAlignment="1" applyProtection="1">
      <alignment horizontal="right"/>
      <protection locked="0"/>
    </xf>
    <xf numFmtId="0" fontId="59" fillId="0" borderId="29" xfId="1734" applyNumberFormat="1" applyFont="1" applyFill="1" applyBorder="1" applyAlignment="1" applyProtection="1">
      <alignment horizontal="right"/>
      <protection locked="0"/>
    </xf>
    <xf numFmtId="171" fontId="59" fillId="0" borderId="29" xfId="1734" applyNumberFormat="1" applyFont="1" applyFill="1" applyBorder="1" applyProtection="1">
      <protection locked="0"/>
    </xf>
    <xf numFmtId="0" fontId="59" fillId="0" borderId="29" xfId="1734" applyFont="1" applyFill="1" applyBorder="1" applyAlignment="1" applyProtection="1">
      <alignment horizontal="left"/>
      <protection locked="0"/>
    </xf>
    <xf numFmtId="0" fontId="59" fillId="45" borderId="23" xfId="1734" applyFont="1" applyFill="1" applyBorder="1" applyProtection="1"/>
    <xf numFmtId="49" fontId="59" fillId="45" borderId="24" xfId="1734" applyNumberFormat="1" applyFont="1" applyFill="1" applyBorder="1" applyAlignment="1" applyProtection="1">
      <alignment horizontal="right"/>
    </xf>
    <xf numFmtId="0" fontId="40" fillId="45" borderId="23" xfId="0" applyFont="1" applyFill="1" applyBorder="1" applyProtection="1"/>
    <xf numFmtId="170" fontId="54" fillId="45" borderId="22" xfId="1734" applyNumberFormat="1" applyFont="1" applyFill="1" applyBorder="1"/>
    <xf numFmtId="0" fontId="0" fillId="15" borderId="30" xfId="0" applyFill="1" applyBorder="1" applyAlignment="1">
      <alignment horizontal="left" vertical="center" wrapText="1"/>
    </xf>
    <xf numFmtId="0" fontId="0" fillId="15" borderId="31" xfId="0" quotePrefix="1" applyFill="1" applyBorder="1" applyAlignment="1">
      <alignment horizontal="left" vertical="center"/>
    </xf>
    <xf numFmtId="0" fontId="0" fillId="15" borderId="32" xfId="0" quotePrefix="1" applyFill="1" applyBorder="1" applyAlignment="1">
      <alignment horizontal="left" vertical="center"/>
    </xf>
    <xf numFmtId="0" fontId="0" fillId="0" borderId="32" xfId="0" applyBorder="1"/>
    <xf numFmtId="0" fontId="0" fillId="15" borderId="6" xfId="0" quotePrefix="1" applyFill="1" applyBorder="1" applyAlignment="1">
      <alignment horizontal="center" vertical="top" wrapText="1"/>
    </xf>
    <xf numFmtId="0" fontId="60" fillId="15" borderId="6" xfId="0" applyFont="1" applyFill="1" applyBorder="1" applyAlignment="1">
      <alignment horizontal="center" vertical="top" wrapText="1"/>
    </xf>
    <xf numFmtId="0" fontId="3" fillId="0" borderId="31" xfId="0" applyFont="1" applyBorder="1"/>
    <xf numFmtId="0" fontId="0" fillId="15" borderId="2" xfId="0" quotePrefix="1" applyFill="1" applyBorder="1" applyAlignment="1">
      <alignment horizontal="left" vertical="center"/>
    </xf>
    <xf numFmtId="0" fontId="0" fillId="0" borderId="2" xfId="0" applyBorder="1"/>
    <xf numFmtId="0" fontId="0" fillId="15" borderId="5" xfId="0" quotePrefix="1" applyFill="1" applyBorder="1" applyAlignment="1">
      <alignment horizontal="left" vertical="center"/>
    </xf>
    <xf numFmtId="0" fontId="0" fillId="0" borderId="5" xfId="0" applyBorder="1"/>
    <xf numFmtId="0" fontId="3" fillId="0" borderId="8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0" fillId="0" borderId="26" xfId="0" applyFill="1" applyBorder="1" applyAlignment="1">
      <alignment horizontal="left"/>
    </xf>
    <xf numFmtId="0" fontId="0" fillId="0" borderId="7" xfId="0" applyFill="1" applyBorder="1"/>
    <xf numFmtId="0" fontId="3" fillId="0" borderId="35" xfId="0" applyFont="1" applyFill="1" applyBorder="1" applyAlignment="1" applyProtection="1">
      <alignment vertical="center"/>
      <protection locked="0"/>
    </xf>
    <xf numFmtId="0" fontId="3" fillId="0" borderId="36" xfId="0" applyFont="1" applyFill="1" applyBorder="1" applyAlignment="1" applyProtection="1">
      <alignment vertical="center"/>
      <protection locked="0"/>
    </xf>
    <xf numFmtId="0" fontId="0" fillId="0" borderId="36" xfId="0" applyFill="1" applyBorder="1"/>
    <xf numFmtId="0" fontId="0" fillId="0" borderId="37" xfId="0" applyFill="1" applyBorder="1"/>
    <xf numFmtId="3" fontId="3" fillId="16" borderId="38" xfId="0" applyNumberFormat="1" applyFont="1" applyFill="1" applyBorder="1" applyProtection="1"/>
    <xf numFmtId="3" fontId="0" fillId="0" borderId="4" xfId="0" applyNumberFormat="1" applyBorder="1" applyProtection="1">
      <protection locked="0"/>
    </xf>
    <xf numFmtId="3" fontId="0" fillId="0" borderId="39" xfId="0" applyNumberFormat="1" applyBorder="1" applyProtection="1">
      <protection locked="0"/>
    </xf>
    <xf numFmtId="3" fontId="0" fillId="0" borderId="35" xfId="0" applyNumberFormat="1" applyBorder="1" applyProtection="1">
      <protection locked="0"/>
    </xf>
    <xf numFmtId="0" fontId="0" fillId="15" borderId="40" xfId="0" applyFill="1" applyBorder="1" applyAlignment="1">
      <alignment horizontal="left" vertical="center" wrapText="1"/>
    </xf>
    <xf numFmtId="0" fontId="3" fillId="0" borderId="32" xfId="0" applyFont="1" applyBorder="1"/>
    <xf numFmtId="3" fontId="3" fillId="16" borderId="39" xfId="0" applyNumberFormat="1" applyFont="1" applyFill="1" applyBorder="1" applyProtection="1"/>
    <xf numFmtId="3" fontId="3" fillId="16" borderId="43" xfId="0" applyNumberFormat="1" applyFont="1" applyFill="1" applyBorder="1" applyProtection="1"/>
    <xf numFmtId="3" fontId="3" fillId="16" borderId="44" xfId="0" applyNumberFormat="1" applyFont="1" applyFill="1" applyBorder="1" applyProtection="1"/>
    <xf numFmtId="3" fontId="3" fillId="16" borderId="45" xfId="0" applyNumberFormat="1" applyFont="1" applyFill="1" applyBorder="1" applyProtection="1"/>
    <xf numFmtId="3" fontId="3" fillId="16" borderId="46" xfId="0" applyNumberFormat="1" applyFont="1" applyFill="1" applyBorder="1" applyProtection="1"/>
    <xf numFmtId="3" fontId="3" fillId="47" borderId="41" xfId="0" applyNumberFormat="1" applyFont="1" applyFill="1" applyBorder="1" applyProtection="1"/>
    <xf numFmtId="3" fontId="3" fillId="47" borderId="42" xfId="0" applyNumberFormat="1" applyFont="1" applyFill="1" applyBorder="1" applyProtection="1"/>
    <xf numFmtId="3" fontId="0" fillId="0" borderId="9" xfId="0" applyNumberFormat="1" applyBorder="1" applyProtection="1">
      <protection locked="0"/>
    </xf>
    <xf numFmtId="3" fontId="0" fillId="0" borderId="44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3" fontId="0" fillId="0" borderId="47" xfId="0" applyNumberFormat="1" applyBorder="1" applyProtection="1">
      <protection locked="0"/>
    </xf>
    <xf numFmtId="3" fontId="0" fillId="0" borderId="46" xfId="0" applyNumberFormat="1" applyBorder="1" applyProtection="1">
      <protection locked="0"/>
    </xf>
    <xf numFmtId="3" fontId="0" fillId="0" borderId="48" xfId="0" applyNumberFormat="1" applyBorder="1" applyProtection="1">
      <protection locked="0"/>
    </xf>
    <xf numFmtId="3" fontId="0" fillId="47" borderId="27" xfId="0" applyNumberFormat="1" applyFill="1" applyBorder="1" applyProtection="1"/>
    <xf numFmtId="3" fontId="0" fillId="47" borderId="42" xfId="0" applyNumberFormat="1" applyFill="1" applyBorder="1" applyProtection="1"/>
    <xf numFmtId="0" fontId="40" fillId="0" borderId="0" xfId="0" applyFont="1" applyAlignment="1">
      <alignment wrapText="1"/>
    </xf>
    <xf numFmtId="0" fontId="58" fillId="44" borderId="19" xfId="1734" applyFont="1" applyFill="1" applyBorder="1" applyAlignment="1">
      <alignment horizontal="center"/>
    </xf>
    <xf numFmtId="0" fontId="58" fillId="44" borderId="20" xfId="1734" applyFont="1" applyFill="1" applyBorder="1" applyAlignment="1">
      <alignment horizontal="center"/>
    </xf>
    <xf numFmtId="0" fontId="58" fillId="44" borderId="21" xfId="1734" applyFont="1" applyFill="1" applyBorder="1" applyAlignment="1">
      <alignment horizontal="center"/>
    </xf>
    <xf numFmtId="0" fontId="63" fillId="0" borderId="0" xfId="1736" applyFont="1" applyFill="1" applyAlignment="1" applyProtection="1">
      <alignment horizontal="center" wrapText="1"/>
    </xf>
    <xf numFmtId="0" fontId="63" fillId="0" borderId="0" xfId="1736" applyFont="1" applyFill="1" applyAlignment="1" applyProtection="1">
      <alignment horizontal="center" vertical="center"/>
    </xf>
    <xf numFmtId="0" fontId="55" fillId="46" borderId="0" xfId="1736" applyFont="1" applyFill="1" applyAlignment="1" applyProtection="1">
      <alignment horizontal="center" vertical="top"/>
    </xf>
    <xf numFmtId="0" fontId="57" fillId="44" borderId="49" xfId="1736" applyFont="1" applyFill="1" applyBorder="1" applyAlignment="1">
      <alignment horizontal="left" wrapText="1"/>
    </xf>
    <xf numFmtId="0" fontId="0" fillId="0" borderId="49" xfId="0" applyBorder="1" applyAlignment="1">
      <alignment wrapText="1"/>
    </xf>
    <xf numFmtId="0" fontId="0" fillId="15" borderId="33" xfId="0" applyFill="1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15" borderId="8" xfId="0" applyFill="1" applyBorder="1" applyAlignment="1">
      <alignment horizontal="left" vertical="top" wrapText="1"/>
    </xf>
    <xf numFmtId="0" fontId="0" fillId="15" borderId="7" xfId="0" applyFill="1" applyBorder="1" applyAlignment="1">
      <alignment horizontal="left" vertical="top" wrapText="1"/>
    </xf>
    <xf numFmtId="0" fontId="0" fillId="15" borderId="4" xfId="0" applyFont="1" applyFill="1" applyBorder="1" applyAlignment="1">
      <alignment horizontal="center" vertical="top" wrapText="1"/>
    </xf>
    <xf numFmtId="0" fontId="0" fillId="15" borderId="9" xfId="0" applyFont="1" applyFill="1" applyBorder="1" applyAlignment="1">
      <alignment horizontal="center" vertical="top" wrapText="1"/>
    </xf>
    <xf numFmtId="0" fontId="0" fillId="15" borderId="3" xfId="0" applyFont="1" applyFill="1" applyBorder="1" applyAlignment="1">
      <alignment horizontal="center" vertical="top" wrapText="1"/>
    </xf>
    <xf numFmtId="0" fontId="64" fillId="15" borderId="4" xfId="0" applyFont="1" applyFill="1" applyBorder="1" applyAlignment="1">
      <alignment horizontal="center" vertical="center"/>
    </xf>
    <xf numFmtId="0" fontId="64" fillId="15" borderId="9" xfId="0" applyFont="1" applyFill="1" applyBorder="1" applyAlignment="1">
      <alignment horizontal="center" vertical="center"/>
    </xf>
    <xf numFmtId="0" fontId="64" fillId="15" borderId="3" xfId="0" applyFont="1" applyFill="1" applyBorder="1" applyAlignment="1">
      <alignment horizontal="center" vertical="center"/>
    </xf>
    <xf numFmtId="0" fontId="0" fillId="15" borderId="4" xfId="0" applyFill="1" applyBorder="1" applyAlignment="1">
      <alignment horizontal="left" vertical="top" wrapText="1"/>
    </xf>
    <xf numFmtId="0" fontId="0" fillId="15" borderId="9" xfId="0" applyFill="1" applyBorder="1" applyAlignment="1">
      <alignment horizontal="left" vertical="top" wrapText="1"/>
    </xf>
    <xf numFmtId="0" fontId="0" fillId="15" borderId="3" xfId="0" applyFill="1" applyBorder="1" applyAlignment="1">
      <alignment horizontal="left" vertical="top" wrapText="1"/>
    </xf>
    <xf numFmtId="0" fontId="0" fillId="15" borderId="6" xfId="0" applyFill="1" applyBorder="1" applyAlignment="1">
      <alignment horizontal="left" vertical="top" wrapText="1"/>
    </xf>
    <xf numFmtId="0" fontId="0" fillId="15" borderId="5" xfId="0" applyFill="1" applyBorder="1" applyAlignment="1">
      <alignment horizontal="left" vertical="top" wrapText="1"/>
    </xf>
    <xf numFmtId="0" fontId="6" fillId="15" borderId="25" xfId="0" applyFont="1" applyFill="1" applyBorder="1" applyAlignment="1">
      <alignment horizontal="left" vertical="center"/>
    </xf>
    <xf numFmtId="0" fontId="6" fillId="15" borderId="0" xfId="0" applyFont="1" applyFill="1" applyBorder="1" applyAlignment="1">
      <alignment horizontal="left" vertical="center"/>
    </xf>
    <xf numFmtId="0" fontId="0" fillId="15" borderId="26" xfId="0" applyFill="1" applyBorder="1" applyAlignment="1">
      <alignment horizontal="left" vertical="top" wrapText="1"/>
    </xf>
    <xf numFmtId="0" fontId="0" fillId="15" borderId="25" xfId="0" applyFill="1" applyBorder="1" applyAlignment="1">
      <alignment horizontal="left" vertical="top" wrapText="1"/>
    </xf>
    <xf numFmtId="0" fontId="53" fillId="0" borderId="0" xfId="0" applyFont="1"/>
  </cellXfs>
  <cellStyles count="1794">
    <cellStyle name="20% - 1. jelölőszín" xfId="2"/>
    <cellStyle name="20% - 1. jelölőszín 2" xfId="3"/>
    <cellStyle name="20% - 1. jelölőszín 2 2" xfId="4"/>
    <cellStyle name="20% - 1. jelölőszín 2 3" xfId="5"/>
    <cellStyle name="20% - 1. jelölőszín 3" xfId="6"/>
    <cellStyle name="20% - 1. jelölőszín 4" xfId="7"/>
    <cellStyle name="20% - 1. jelölőszín_20130128_ITS on reporting_Annex I_CA" xfId="8"/>
    <cellStyle name="20% - 2. jelölőszín" xfId="9"/>
    <cellStyle name="20% - 2. jelölőszín 2" xfId="10"/>
    <cellStyle name="20% - 2. jelölőszín 2 2" xfId="11"/>
    <cellStyle name="20% - 2. jelölőszín 2 3" xfId="12"/>
    <cellStyle name="20% - 2. jelölőszín 3" xfId="13"/>
    <cellStyle name="20% - 2. jelölőszín 4" xfId="14"/>
    <cellStyle name="20% - 2. jelölőszín_20130128_ITS on reporting_Annex I_CA" xfId="15"/>
    <cellStyle name="20% - 3. jelölőszín" xfId="16"/>
    <cellStyle name="20% - 3. jelölőszín 2" xfId="17"/>
    <cellStyle name="20% - 3. jelölőszín 2 2" xfId="18"/>
    <cellStyle name="20% - 3. jelölőszín 2 3" xfId="19"/>
    <cellStyle name="20% - 3. jelölőszín 3" xfId="20"/>
    <cellStyle name="20% - 3. jelölőszín 4" xfId="21"/>
    <cellStyle name="20% - 3. jelölőszín_20130128_ITS on reporting_Annex I_CA" xfId="22"/>
    <cellStyle name="20% - 4. jelölőszín" xfId="23"/>
    <cellStyle name="20% - 4. jelölőszín 2" xfId="24"/>
    <cellStyle name="20% - 4. jelölőszín 2 2" xfId="25"/>
    <cellStyle name="20% - 4. jelölőszín 2 3" xfId="26"/>
    <cellStyle name="20% - 4. jelölőszín 3" xfId="27"/>
    <cellStyle name="20% - 4. jelölőszín 4" xfId="28"/>
    <cellStyle name="20% - 4. jelölőszín_20130128_ITS on reporting_Annex I_CA" xfId="29"/>
    <cellStyle name="20% - 5. jelölőszín" xfId="30"/>
    <cellStyle name="20% - 5. jelölőszín 2" xfId="31"/>
    <cellStyle name="20% - 5. jelölőszín 2 2" xfId="32"/>
    <cellStyle name="20% - 5. jelölőszín 2 3" xfId="33"/>
    <cellStyle name="20% - 5. jelölőszín 3" xfId="34"/>
    <cellStyle name="20% - 5. jelölőszín 4" xfId="35"/>
    <cellStyle name="20% - 5. jelölőszín_20130128_ITS on reporting_Annex I_CA" xfId="36"/>
    <cellStyle name="20% - 6. jelölőszín" xfId="37"/>
    <cellStyle name="20% - 6. jelölőszín 2" xfId="38"/>
    <cellStyle name="20% - 6. jelölőszín 2 2" xfId="39"/>
    <cellStyle name="20% - 6. jelölőszín 2 3" xfId="40"/>
    <cellStyle name="20% - 6. jelölőszín 3" xfId="41"/>
    <cellStyle name="20% - 6. jelölőszín 4" xfId="42"/>
    <cellStyle name="20% - 6. jelölőszín_20130128_ITS on reporting_Annex I_CA" xfId="43"/>
    <cellStyle name="20% - Accent1" xfId="44"/>
    <cellStyle name="20% - Accent1 2" xfId="45"/>
    <cellStyle name="20% - Accent2" xfId="46"/>
    <cellStyle name="20% - Accent2 2" xfId="47"/>
    <cellStyle name="20% - Accent3" xfId="48"/>
    <cellStyle name="20% - Accent3 2" xfId="49"/>
    <cellStyle name="20% - Accent4" xfId="50"/>
    <cellStyle name="20% - Accent4 2" xfId="51"/>
    <cellStyle name="20% - Accent5" xfId="52"/>
    <cellStyle name="20% - Accent5 2" xfId="53"/>
    <cellStyle name="20% - Accent6" xfId="54"/>
    <cellStyle name="20% - Accent6 2" xfId="55"/>
    <cellStyle name="20% - Énfasis1" xfId="56"/>
    <cellStyle name="20% - Énfasis1 2" xfId="57"/>
    <cellStyle name="20% - Énfasis1 3" xfId="58"/>
    <cellStyle name="20% - Énfasis2" xfId="59"/>
    <cellStyle name="20% - Énfasis2 2" xfId="60"/>
    <cellStyle name="20% - Énfasis2 3" xfId="61"/>
    <cellStyle name="20% - Énfasis3" xfId="62"/>
    <cellStyle name="20% - Énfasis3 2" xfId="63"/>
    <cellStyle name="20% - Énfasis3 3" xfId="64"/>
    <cellStyle name="20% - Énfasis4" xfId="65"/>
    <cellStyle name="20% - Énfasis4 2" xfId="66"/>
    <cellStyle name="20% - Énfasis4 3" xfId="67"/>
    <cellStyle name="20% - Énfasis5" xfId="68"/>
    <cellStyle name="20% - Énfasis5 2" xfId="69"/>
    <cellStyle name="20% - Énfasis5 3" xfId="70"/>
    <cellStyle name="20% - Énfasis6" xfId="71"/>
    <cellStyle name="20% - Énfasis6 2" xfId="72"/>
    <cellStyle name="20% - Énfasis6 3" xfId="73"/>
    <cellStyle name="20% - uthevingsfarge 1 10" xfId="74"/>
    <cellStyle name="20% - uthevingsfarge 1 10 2" xfId="75"/>
    <cellStyle name="20% - uthevingsfarge 1 11" xfId="76"/>
    <cellStyle name="20% - uthevingsfarge 1 11 2" xfId="77"/>
    <cellStyle name="20% - uthevingsfarge 1 12" xfId="78"/>
    <cellStyle name="20% - uthevingsfarge 1 12 2" xfId="79"/>
    <cellStyle name="20% - uthevingsfarge 1 13" xfId="80"/>
    <cellStyle name="20% - uthevingsfarge 1 13 2" xfId="81"/>
    <cellStyle name="20% - uthevingsfarge 1 14" xfId="82"/>
    <cellStyle name="20% - uthevingsfarge 1 14 2" xfId="83"/>
    <cellStyle name="20% - uthevingsfarge 1 15" xfId="84"/>
    <cellStyle name="20% - uthevingsfarge 1 15 2" xfId="85"/>
    <cellStyle name="20% - uthevingsfarge 1 16" xfId="86"/>
    <cellStyle name="20% - uthevingsfarge 1 16 2" xfId="87"/>
    <cellStyle name="20% - uthevingsfarge 1 17" xfId="88"/>
    <cellStyle name="20% - uthevingsfarge 1 17 2" xfId="89"/>
    <cellStyle name="20% - uthevingsfarge 1 18" xfId="90"/>
    <cellStyle name="20% - uthevingsfarge 1 18 2" xfId="91"/>
    <cellStyle name="20% - uthevingsfarge 1 19" xfId="92"/>
    <cellStyle name="20% - uthevingsfarge 1 19 2" xfId="93"/>
    <cellStyle name="20% - uthevingsfarge 1 2" xfId="94"/>
    <cellStyle name="20% - uthevingsfarge 1 2 2" xfId="95"/>
    <cellStyle name="20% - uthevingsfarge 1 20" xfId="96"/>
    <cellStyle name="20% - uthevingsfarge 1 20 2" xfId="97"/>
    <cellStyle name="20% - uthevingsfarge 1 21" xfId="98"/>
    <cellStyle name="20% - uthevingsfarge 1 21 2" xfId="99"/>
    <cellStyle name="20% - uthevingsfarge 1 22" xfId="100"/>
    <cellStyle name="20% - uthevingsfarge 1 22 2" xfId="101"/>
    <cellStyle name="20% - uthevingsfarge 1 23" xfId="102"/>
    <cellStyle name="20% - uthevingsfarge 1 23 2" xfId="103"/>
    <cellStyle name="20% - uthevingsfarge 1 24" xfId="104"/>
    <cellStyle name="20% - uthevingsfarge 1 24 2" xfId="105"/>
    <cellStyle name="20% - uthevingsfarge 1 25" xfId="106"/>
    <cellStyle name="20% - uthevingsfarge 1 25 2" xfId="107"/>
    <cellStyle name="20% - uthevingsfarge 1 26" xfId="108"/>
    <cellStyle name="20% - uthevingsfarge 1 26 2" xfId="109"/>
    <cellStyle name="20% - uthevingsfarge 1 27" xfId="110"/>
    <cellStyle name="20% - uthevingsfarge 1 27 2" xfId="111"/>
    <cellStyle name="20% - uthevingsfarge 1 28" xfId="112"/>
    <cellStyle name="20% - uthevingsfarge 1 28 2" xfId="113"/>
    <cellStyle name="20% - uthevingsfarge 1 29" xfId="114"/>
    <cellStyle name="20% - uthevingsfarge 1 29 2" xfId="115"/>
    <cellStyle name="20% - uthevingsfarge 1 3" xfId="116"/>
    <cellStyle name="20% - uthevingsfarge 1 3 2" xfId="117"/>
    <cellStyle name="20% - uthevingsfarge 1 30" xfId="118"/>
    <cellStyle name="20% - uthevingsfarge 1 30 2" xfId="119"/>
    <cellStyle name="20% - uthevingsfarge 1 31" xfId="120"/>
    <cellStyle name="20% - uthevingsfarge 1 31 2" xfId="121"/>
    <cellStyle name="20% - uthevingsfarge 1 32" xfId="122"/>
    <cellStyle name="20% - uthevingsfarge 1 32 2" xfId="123"/>
    <cellStyle name="20% - uthevingsfarge 1 33" xfId="124"/>
    <cellStyle name="20% - uthevingsfarge 1 33 2" xfId="125"/>
    <cellStyle name="20% - uthevingsfarge 1 34" xfId="126"/>
    <cellStyle name="20% - uthevingsfarge 1 34 2" xfId="127"/>
    <cellStyle name="20% - uthevingsfarge 1 35" xfId="128"/>
    <cellStyle name="20% - uthevingsfarge 1 35 2" xfId="129"/>
    <cellStyle name="20% - uthevingsfarge 1 36" xfId="130"/>
    <cellStyle name="20% - uthevingsfarge 1 36 2" xfId="131"/>
    <cellStyle name="20% - uthevingsfarge 1 37" xfId="132"/>
    <cellStyle name="20% - uthevingsfarge 1 37 2" xfId="133"/>
    <cellStyle name="20% - uthevingsfarge 1 38" xfId="134"/>
    <cellStyle name="20% - uthevingsfarge 1 38 2" xfId="135"/>
    <cellStyle name="20% - uthevingsfarge 1 39" xfId="136"/>
    <cellStyle name="20% - uthevingsfarge 1 39 2" xfId="137"/>
    <cellStyle name="20% - uthevingsfarge 1 4" xfId="138"/>
    <cellStyle name="20% - uthevingsfarge 1 4 2" xfId="139"/>
    <cellStyle name="20% - uthevingsfarge 1 40" xfId="140"/>
    <cellStyle name="20% - uthevingsfarge 1 40 2" xfId="141"/>
    <cellStyle name="20% - uthevingsfarge 1 41" xfId="142"/>
    <cellStyle name="20% - uthevingsfarge 1 41 2" xfId="143"/>
    <cellStyle name="20% - uthevingsfarge 1 42" xfId="144"/>
    <cellStyle name="20% - uthevingsfarge 1 42 2" xfId="145"/>
    <cellStyle name="20% - uthevingsfarge 1 43" xfId="146"/>
    <cellStyle name="20% - uthevingsfarge 1 43 2" xfId="147"/>
    <cellStyle name="20% - uthevingsfarge 1 44" xfId="148"/>
    <cellStyle name="20% - uthevingsfarge 1 44 2" xfId="149"/>
    <cellStyle name="20% - uthevingsfarge 1 45" xfId="150"/>
    <cellStyle name="20% - uthevingsfarge 1 45 2" xfId="151"/>
    <cellStyle name="20% - uthevingsfarge 1 46" xfId="152"/>
    <cellStyle name="20% - uthevingsfarge 1 46 2" xfId="153"/>
    <cellStyle name="20% - uthevingsfarge 1 47" xfId="154"/>
    <cellStyle name="20% - uthevingsfarge 1 47 2" xfId="155"/>
    <cellStyle name="20% - uthevingsfarge 1 48" xfId="156"/>
    <cellStyle name="20% - uthevingsfarge 1 48 2" xfId="157"/>
    <cellStyle name="20% - uthevingsfarge 1 49" xfId="158"/>
    <cellStyle name="20% - uthevingsfarge 1 49 2" xfId="159"/>
    <cellStyle name="20% - uthevingsfarge 1 5" xfId="160"/>
    <cellStyle name="20% - uthevingsfarge 1 5 2" xfId="161"/>
    <cellStyle name="20% - uthevingsfarge 1 50" xfId="162"/>
    <cellStyle name="20% - uthevingsfarge 1 50 2" xfId="163"/>
    <cellStyle name="20% - uthevingsfarge 1 51" xfId="164"/>
    <cellStyle name="20% - uthevingsfarge 1 51 2" xfId="165"/>
    <cellStyle name="20% - uthevingsfarge 1 52" xfId="166"/>
    <cellStyle name="20% - uthevingsfarge 1 52 2" xfId="167"/>
    <cellStyle name="20% - uthevingsfarge 1 53" xfId="168"/>
    <cellStyle name="20% - uthevingsfarge 1 53 2" xfId="169"/>
    <cellStyle name="20% - uthevingsfarge 1 54" xfId="170"/>
    <cellStyle name="20% - uthevingsfarge 1 54 2" xfId="171"/>
    <cellStyle name="20% - uthevingsfarge 1 55" xfId="172"/>
    <cellStyle name="20% - uthevingsfarge 1 55 2" xfId="173"/>
    <cellStyle name="20% - uthevingsfarge 1 56" xfId="174"/>
    <cellStyle name="20% - uthevingsfarge 1 56 2" xfId="175"/>
    <cellStyle name="20% - uthevingsfarge 1 57" xfId="176"/>
    <cellStyle name="20% - uthevingsfarge 1 57 2" xfId="177"/>
    <cellStyle name="20% - uthevingsfarge 1 58" xfId="178"/>
    <cellStyle name="20% - uthevingsfarge 1 58 2" xfId="179"/>
    <cellStyle name="20% - uthevingsfarge 1 59" xfId="180"/>
    <cellStyle name="20% - uthevingsfarge 1 59 2" xfId="181"/>
    <cellStyle name="20% - uthevingsfarge 1 6" xfId="182"/>
    <cellStyle name="20% - uthevingsfarge 1 6 2" xfId="183"/>
    <cellStyle name="20% - uthevingsfarge 1 7" xfId="184"/>
    <cellStyle name="20% - uthevingsfarge 1 7 2" xfId="185"/>
    <cellStyle name="20% - uthevingsfarge 1 8" xfId="186"/>
    <cellStyle name="20% - uthevingsfarge 1 8 2" xfId="187"/>
    <cellStyle name="20% - uthevingsfarge 1 9" xfId="188"/>
    <cellStyle name="20% - uthevingsfarge 1 9 2" xfId="189"/>
    <cellStyle name="20% - uthevingsfarge 2 10" xfId="190"/>
    <cellStyle name="20% - uthevingsfarge 2 10 2" xfId="191"/>
    <cellStyle name="20% - uthevingsfarge 2 11" xfId="192"/>
    <cellStyle name="20% - uthevingsfarge 2 11 2" xfId="193"/>
    <cellStyle name="20% - uthevingsfarge 2 12" xfId="194"/>
    <cellStyle name="20% - uthevingsfarge 2 12 2" xfId="195"/>
    <cellStyle name="20% - uthevingsfarge 2 13" xfId="196"/>
    <cellStyle name="20% - uthevingsfarge 2 13 2" xfId="197"/>
    <cellStyle name="20% - uthevingsfarge 2 14" xfId="198"/>
    <cellStyle name="20% - uthevingsfarge 2 14 2" xfId="199"/>
    <cellStyle name="20% - uthevingsfarge 2 15" xfId="200"/>
    <cellStyle name="20% - uthevingsfarge 2 15 2" xfId="201"/>
    <cellStyle name="20% - uthevingsfarge 2 16" xfId="202"/>
    <cellStyle name="20% - uthevingsfarge 2 16 2" xfId="203"/>
    <cellStyle name="20% - uthevingsfarge 2 17" xfId="204"/>
    <cellStyle name="20% - uthevingsfarge 2 17 2" xfId="205"/>
    <cellStyle name="20% - uthevingsfarge 2 18" xfId="206"/>
    <cellStyle name="20% - uthevingsfarge 2 18 2" xfId="207"/>
    <cellStyle name="20% - uthevingsfarge 2 19" xfId="208"/>
    <cellStyle name="20% - uthevingsfarge 2 19 2" xfId="209"/>
    <cellStyle name="20% - uthevingsfarge 2 2" xfId="210"/>
    <cellStyle name="20% - uthevingsfarge 2 2 2" xfId="211"/>
    <cellStyle name="20% - uthevingsfarge 2 20" xfId="212"/>
    <cellStyle name="20% - uthevingsfarge 2 20 2" xfId="213"/>
    <cellStyle name="20% - uthevingsfarge 2 21" xfId="214"/>
    <cellStyle name="20% - uthevingsfarge 2 21 2" xfId="215"/>
    <cellStyle name="20% - uthevingsfarge 2 22" xfId="216"/>
    <cellStyle name="20% - uthevingsfarge 2 22 2" xfId="217"/>
    <cellStyle name="20% - uthevingsfarge 2 23" xfId="218"/>
    <cellStyle name="20% - uthevingsfarge 2 23 2" xfId="219"/>
    <cellStyle name="20% - uthevingsfarge 2 24" xfId="220"/>
    <cellStyle name="20% - uthevingsfarge 2 24 2" xfId="221"/>
    <cellStyle name="20% - uthevingsfarge 2 25" xfId="222"/>
    <cellStyle name="20% - uthevingsfarge 2 25 2" xfId="223"/>
    <cellStyle name="20% - uthevingsfarge 2 26" xfId="224"/>
    <cellStyle name="20% - uthevingsfarge 2 26 2" xfId="225"/>
    <cellStyle name="20% - uthevingsfarge 2 27" xfId="226"/>
    <cellStyle name="20% - uthevingsfarge 2 27 2" xfId="227"/>
    <cellStyle name="20% - uthevingsfarge 2 28" xfId="228"/>
    <cellStyle name="20% - uthevingsfarge 2 28 2" xfId="229"/>
    <cellStyle name="20% - uthevingsfarge 2 29" xfId="230"/>
    <cellStyle name="20% - uthevingsfarge 2 29 2" xfId="231"/>
    <cellStyle name="20% - uthevingsfarge 2 3" xfId="232"/>
    <cellStyle name="20% - uthevingsfarge 2 3 2" xfId="233"/>
    <cellStyle name="20% - uthevingsfarge 2 30" xfId="234"/>
    <cellStyle name="20% - uthevingsfarge 2 30 2" xfId="235"/>
    <cellStyle name="20% - uthevingsfarge 2 31" xfId="236"/>
    <cellStyle name="20% - uthevingsfarge 2 31 2" xfId="237"/>
    <cellStyle name="20% - uthevingsfarge 2 32" xfId="238"/>
    <cellStyle name="20% - uthevingsfarge 2 32 2" xfId="239"/>
    <cellStyle name="20% - uthevingsfarge 2 33" xfId="240"/>
    <cellStyle name="20% - uthevingsfarge 2 33 2" xfId="241"/>
    <cellStyle name="20% - uthevingsfarge 2 34" xfId="242"/>
    <cellStyle name="20% - uthevingsfarge 2 34 2" xfId="243"/>
    <cellStyle name="20% - uthevingsfarge 2 35" xfId="244"/>
    <cellStyle name="20% - uthevingsfarge 2 35 2" xfId="245"/>
    <cellStyle name="20% - uthevingsfarge 2 36" xfId="246"/>
    <cellStyle name="20% - uthevingsfarge 2 36 2" xfId="247"/>
    <cellStyle name="20% - uthevingsfarge 2 37" xfId="248"/>
    <cellStyle name="20% - uthevingsfarge 2 37 2" xfId="249"/>
    <cellStyle name="20% - uthevingsfarge 2 38" xfId="250"/>
    <cellStyle name="20% - uthevingsfarge 2 38 2" xfId="251"/>
    <cellStyle name="20% - uthevingsfarge 2 39" xfId="252"/>
    <cellStyle name="20% - uthevingsfarge 2 39 2" xfId="253"/>
    <cellStyle name="20% - uthevingsfarge 2 4" xfId="254"/>
    <cellStyle name="20% - uthevingsfarge 2 4 2" xfId="255"/>
    <cellStyle name="20% - uthevingsfarge 2 40" xfId="256"/>
    <cellStyle name="20% - uthevingsfarge 2 40 2" xfId="257"/>
    <cellStyle name="20% - uthevingsfarge 2 41" xfId="258"/>
    <cellStyle name="20% - uthevingsfarge 2 41 2" xfId="259"/>
    <cellStyle name="20% - uthevingsfarge 2 42" xfId="260"/>
    <cellStyle name="20% - uthevingsfarge 2 42 2" xfId="261"/>
    <cellStyle name="20% - uthevingsfarge 2 43" xfId="262"/>
    <cellStyle name="20% - uthevingsfarge 2 43 2" xfId="263"/>
    <cellStyle name="20% - uthevingsfarge 2 44" xfId="264"/>
    <cellStyle name="20% - uthevingsfarge 2 44 2" xfId="265"/>
    <cellStyle name="20% - uthevingsfarge 2 45" xfId="266"/>
    <cellStyle name="20% - uthevingsfarge 2 45 2" xfId="267"/>
    <cellStyle name="20% - uthevingsfarge 2 46" xfId="268"/>
    <cellStyle name="20% - uthevingsfarge 2 46 2" xfId="269"/>
    <cellStyle name="20% - uthevingsfarge 2 47" xfId="270"/>
    <cellStyle name="20% - uthevingsfarge 2 47 2" xfId="271"/>
    <cellStyle name="20% - uthevingsfarge 2 48" xfId="272"/>
    <cellStyle name="20% - uthevingsfarge 2 48 2" xfId="273"/>
    <cellStyle name="20% - uthevingsfarge 2 49" xfId="274"/>
    <cellStyle name="20% - uthevingsfarge 2 49 2" xfId="275"/>
    <cellStyle name="20% - uthevingsfarge 2 5" xfId="276"/>
    <cellStyle name="20% - uthevingsfarge 2 5 2" xfId="277"/>
    <cellStyle name="20% - uthevingsfarge 2 50" xfId="278"/>
    <cellStyle name="20% - uthevingsfarge 2 50 2" xfId="279"/>
    <cellStyle name="20% - uthevingsfarge 2 51" xfId="280"/>
    <cellStyle name="20% - uthevingsfarge 2 51 2" xfId="281"/>
    <cellStyle name="20% - uthevingsfarge 2 52" xfId="282"/>
    <cellStyle name="20% - uthevingsfarge 2 52 2" xfId="283"/>
    <cellStyle name="20% - uthevingsfarge 2 53" xfId="284"/>
    <cellStyle name="20% - uthevingsfarge 2 53 2" xfId="285"/>
    <cellStyle name="20% - uthevingsfarge 2 54" xfId="286"/>
    <cellStyle name="20% - uthevingsfarge 2 54 2" xfId="287"/>
    <cellStyle name="20% - uthevingsfarge 2 55" xfId="288"/>
    <cellStyle name="20% - uthevingsfarge 2 55 2" xfId="289"/>
    <cellStyle name="20% - uthevingsfarge 2 56" xfId="290"/>
    <cellStyle name="20% - uthevingsfarge 2 56 2" xfId="291"/>
    <cellStyle name="20% - uthevingsfarge 2 57" xfId="292"/>
    <cellStyle name="20% - uthevingsfarge 2 57 2" xfId="293"/>
    <cellStyle name="20% - uthevingsfarge 2 58" xfId="294"/>
    <cellStyle name="20% - uthevingsfarge 2 58 2" xfId="295"/>
    <cellStyle name="20% - uthevingsfarge 2 59" xfId="296"/>
    <cellStyle name="20% - uthevingsfarge 2 59 2" xfId="297"/>
    <cellStyle name="20% - uthevingsfarge 2 6" xfId="298"/>
    <cellStyle name="20% - uthevingsfarge 2 6 2" xfId="299"/>
    <cellStyle name="20% - uthevingsfarge 2 7" xfId="300"/>
    <cellStyle name="20% - uthevingsfarge 2 7 2" xfId="301"/>
    <cellStyle name="20% - uthevingsfarge 2 8" xfId="302"/>
    <cellStyle name="20% - uthevingsfarge 2 8 2" xfId="303"/>
    <cellStyle name="20% - uthevingsfarge 2 9" xfId="304"/>
    <cellStyle name="20% - uthevingsfarge 2 9 2" xfId="305"/>
    <cellStyle name="20% - uthevingsfarge 3 10" xfId="306"/>
    <cellStyle name="20% - uthevingsfarge 3 10 2" xfId="307"/>
    <cellStyle name="20% - uthevingsfarge 3 11" xfId="308"/>
    <cellStyle name="20% - uthevingsfarge 3 11 2" xfId="309"/>
    <cellStyle name="20% - uthevingsfarge 3 12" xfId="310"/>
    <cellStyle name="20% - uthevingsfarge 3 12 2" xfId="311"/>
    <cellStyle name="20% - uthevingsfarge 3 13" xfId="312"/>
    <cellStyle name="20% - uthevingsfarge 3 13 2" xfId="313"/>
    <cellStyle name="20% - uthevingsfarge 3 14" xfId="314"/>
    <cellStyle name="20% - uthevingsfarge 3 14 2" xfId="315"/>
    <cellStyle name="20% - uthevingsfarge 3 15" xfId="316"/>
    <cellStyle name="20% - uthevingsfarge 3 15 2" xfId="317"/>
    <cellStyle name="20% - uthevingsfarge 3 16" xfId="318"/>
    <cellStyle name="20% - uthevingsfarge 3 16 2" xfId="319"/>
    <cellStyle name="20% - uthevingsfarge 3 17" xfId="320"/>
    <cellStyle name="20% - uthevingsfarge 3 17 2" xfId="321"/>
    <cellStyle name="20% - uthevingsfarge 3 18" xfId="322"/>
    <cellStyle name="20% - uthevingsfarge 3 18 2" xfId="323"/>
    <cellStyle name="20% - uthevingsfarge 3 19" xfId="324"/>
    <cellStyle name="20% - uthevingsfarge 3 19 2" xfId="325"/>
    <cellStyle name="20% - uthevingsfarge 3 2" xfId="326"/>
    <cellStyle name="20% - uthevingsfarge 3 2 2" xfId="327"/>
    <cellStyle name="20% - uthevingsfarge 3 20" xfId="328"/>
    <cellStyle name="20% - uthevingsfarge 3 20 2" xfId="329"/>
    <cellStyle name="20% - uthevingsfarge 3 21" xfId="330"/>
    <cellStyle name="20% - uthevingsfarge 3 21 2" xfId="331"/>
    <cellStyle name="20% - uthevingsfarge 3 22" xfId="332"/>
    <cellStyle name="20% - uthevingsfarge 3 22 2" xfId="333"/>
    <cellStyle name="20% - uthevingsfarge 3 23" xfId="334"/>
    <cellStyle name="20% - uthevingsfarge 3 23 2" xfId="335"/>
    <cellStyle name="20% - uthevingsfarge 3 24" xfId="336"/>
    <cellStyle name="20% - uthevingsfarge 3 24 2" xfId="337"/>
    <cellStyle name="20% - uthevingsfarge 3 25" xfId="338"/>
    <cellStyle name="20% - uthevingsfarge 3 25 2" xfId="339"/>
    <cellStyle name="20% - uthevingsfarge 3 26" xfId="340"/>
    <cellStyle name="20% - uthevingsfarge 3 26 2" xfId="341"/>
    <cellStyle name="20% - uthevingsfarge 3 27" xfId="342"/>
    <cellStyle name="20% - uthevingsfarge 3 27 2" xfId="343"/>
    <cellStyle name="20% - uthevingsfarge 3 28" xfId="344"/>
    <cellStyle name="20% - uthevingsfarge 3 28 2" xfId="345"/>
    <cellStyle name="20% - uthevingsfarge 3 29" xfId="346"/>
    <cellStyle name="20% - uthevingsfarge 3 29 2" xfId="347"/>
    <cellStyle name="20% - uthevingsfarge 3 3" xfId="348"/>
    <cellStyle name="20% - uthevingsfarge 3 3 2" xfId="349"/>
    <cellStyle name="20% - uthevingsfarge 3 30" xfId="350"/>
    <cellStyle name="20% - uthevingsfarge 3 30 2" xfId="351"/>
    <cellStyle name="20% - uthevingsfarge 3 31" xfId="352"/>
    <cellStyle name="20% - uthevingsfarge 3 31 2" xfId="353"/>
    <cellStyle name="20% - uthevingsfarge 3 32" xfId="354"/>
    <cellStyle name="20% - uthevingsfarge 3 32 2" xfId="355"/>
    <cellStyle name="20% - uthevingsfarge 3 33" xfId="356"/>
    <cellStyle name="20% - uthevingsfarge 3 33 2" xfId="357"/>
    <cellStyle name="20% - uthevingsfarge 3 34" xfId="358"/>
    <cellStyle name="20% - uthevingsfarge 3 34 2" xfId="359"/>
    <cellStyle name="20% - uthevingsfarge 3 35" xfId="360"/>
    <cellStyle name="20% - uthevingsfarge 3 35 2" xfId="361"/>
    <cellStyle name="20% - uthevingsfarge 3 36" xfId="362"/>
    <cellStyle name="20% - uthevingsfarge 3 36 2" xfId="363"/>
    <cellStyle name="20% - uthevingsfarge 3 37" xfId="364"/>
    <cellStyle name="20% - uthevingsfarge 3 37 2" xfId="365"/>
    <cellStyle name="20% - uthevingsfarge 3 38" xfId="366"/>
    <cellStyle name="20% - uthevingsfarge 3 38 2" xfId="367"/>
    <cellStyle name="20% - uthevingsfarge 3 39" xfId="368"/>
    <cellStyle name="20% - uthevingsfarge 3 39 2" xfId="369"/>
    <cellStyle name="20% - uthevingsfarge 3 4" xfId="370"/>
    <cellStyle name="20% - uthevingsfarge 3 4 2" xfId="371"/>
    <cellStyle name="20% - uthevingsfarge 3 40" xfId="372"/>
    <cellStyle name="20% - uthevingsfarge 3 40 2" xfId="373"/>
    <cellStyle name="20% - uthevingsfarge 3 41" xfId="374"/>
    <cellStyle name="20% - uthevingsfarge 3 41 2" xfId="375"/>
    <cellStyle name="20% - uthevingsfarge 3 42" xfId="376"/>
    <cellStyle name="20% - uthevingsfarge 3 42 2" xfId="377"/>
    <cellStyle name="20% - uthevingsfarge 3 43" xfId="378"/>
    <cellStyle name="20% - uthevingsfarge 3 43 2" xfId="379"/>
    <cellStyle name="20% - uthevingsfarge 3 44" xfId="380"/>
    <cellStyle name="20% - uthevingsfarge 3 44 2" xfId="381"/>
    <cellStyle name="20% - uthevingsfarge 3 45" xfId="382"/>
    <cellStyle name="20% - uthevingsfarge 3 45 2" xfId="383"/>
    <cellStyle name="20% - uthevingsfarge 3 46" xfId="384"/>
    <cellStyle name="20% - uthevingsfarge 3 46 2" xfId="385"/>
    <cellStyle name="20% - uthevingsfarge 3 47" xfId="386"/>
    <cellStyle name="20% - uthevingsfarge 3 47 2" xfId="387"/>
    <cellStyle name="20% - uthevingsfarge 3 48" xfId="388"/>
    <cellStyle name="20% - uthevingsfarge 3 48 2" xfId="389"/>
    <cellStyle name="20% - uthevingsfarge 3 49" xfId="390"/>
    <cellStyle name="20% - uthevingsfarge 3 49 2" xfId="391"/>
    <cellStyle name="20% - uthevingsfarge 3 5" xfId="392"/>
    <cellStyle name="20% - uthevingsfarge 3 5 2" xfId="393"/>
    <cellStyle name="20% - uthevingsfarge 3 50" xfId="394"/>
    <cellStyle name="20% - uthevingsfarge 3 50 2" xfId="395"/>
    <cellStyle name="20% - uthevingsfarge 3 51" xfId="396"/>
    <cellStyle name="20% - uthevingsfarge 3 51 2" xfId="397"/>
    <cellStyle name="20% - uthevingsfarge 3 52" xfId="398"/>
    <cellStyle name="20% - uthevingsfarge 3 52 2" xfId="399"/>
    <cellStyle name="20% - uthevingsfarge 3 53" xfId="400"/>
    <cellStyle name="20% - uthevingsfarge 3 53 2" xfId="401"/>
    <cellStyle name="20% - uthevingsfarge 3 54" xfId="402"/>
    <cellStyle name="20% - uthevingsfarge 3 54 2" xfId="403"/>
    <cellStyle name="20% - uthevingsfarge 3 55" xfId="404"/>
    <cellStyle name="20% - uthevingsfarge 3 55 2" xfId="405"/>
    <cellStyle name="20% - uthevingsfarge 3 56" xfId="406"/>
    <cellStyle name="20% - uthevingsfarge 3 56 2" xfId="407"/>
    <cellStyle name="20% - uthevingsfarge 3 57" xfId="408"/>
    <cellStyle name="20% - uthevingsfarge 3 57 2" xfId="409"/>
    <cellStyle name="20% - uthevingsfarge 3 58" xfId="410"/>
    <cellStyle name="20% - uthevingsfarge 3 58 2" xfId="411"/>
    <cellStyle name="20% - uthevingsfarge 3 59" xfId="412"/>
    <cellStyle name="20% - uthevingsfarge 3 59 2" xfId="413"/>
    <cellStyle name="20% - uthevingsfarge 3 6" xfId="414"/>
    <cellStyle name="20% - uthevingsfarge 3 6 2" xfId="415"/>
    <cellStyle name="20% - uthevingsfarge 3 7" xfId="416"/>
    <cellStyle name="20% - uthevingsfarge 3 7 2" xfId="417"/>
    <cellStyle name="20% - uthevingsfarge 3 8" xfId="418"/>
    <cellStyle name="20% - uthevingsfarge 3 8 2" xfId="419"/>
    <cellStyle name="20% - uthevingsfarge 3 9" xfId="420"/>
    <cellStyle name="20% - uthevingsfarge 3 9 2" xfId="421"/>
    <cellStyle name="20% - uthevingsfarge 4 10" xfId="422"/>
    <cellStyle name="20% - uthevingsfarge 4 10 2" xfId="423"/>
    <cellStyle name="20% - uthevingsfarge 4 11" xfId="424"/>
    <cellStyle name="20% - uthevingsfarge 4 11 2" xfId="425"/>
    <cellStyle name="20% - uthevingsfarge 4 12" xfId="426"/>
    <cellStyle name="20% - uthevingsfarge 4 12 2" xfId="427"/>
    <cellStyle name="20% - uthevingsfarge 4 13" xfId="428"/>
    <cellStyle name="20% - uthevingsfarge 4 13 2" xfId="429"/>
    <cellStyle name="20% - uthevingsfarge 4 14" xfId="430"/>
    <cellStyle name="20% - uthevingsfarge 4 14 2" xfId="431"/>
    <cellStyle name="20% - uthevingsfarge 4 15" xfId="432"/>
    <cellStyle name="20% - uthevingsfarge 4 15 2" xfId="433"/>
    <cellStyle name="20% - uthevingsfarge 4 16" xfId="434"/>
    <cellStyle name="20% - uthevingsfarge 4 16 2" xfId="435"/>
    <cellStyle name="20% - uthevingsfarge 4 17" xfId="436"/>
    <cellStyle name="20% - uthevingsfarge 4 17 2" xfId="437"/>
    <cellStyle name="20% - uthevingsfarge 4 18" xfId="438"/>
    <cellStyle name="20% - uthevingsfarge 4 18 2" xfId="439"/>
    <cellStyle name="20% - uthevingsfarge 4 19" xfId="440"/>
    <cellStyle name="20% - uthevingsfarge 4 19 2" xfId="441"/>
    <cellStyle name="20% - uthevingsfarge 4 2" xfId="442"/>
    <cellStyle name="20% - uthevingsfarge 4 2 2" xfId="443"/>
    <cellStyle name="20% - uthevingsfarge 4 20" xfId="444"/>
    <cellStyle name="20% - uthevingsfarge 4 20 2" xfId="445"/>
    <cellStyle name="20% - uthevingsfarge 4 21" xfId="446"/>
    <cellStyle name="20% - uthevingsfarge 4 21 2" xfId="447"/>
    <cellStyle name="20% - uthevingsfarge 4 22" xfId="448"/>
    <cellStyle name="20% - uthevingsfarge 4 22 2" xfId="449"/>
    <cellStyle name="20% - uthevingsfarge 4 23" xfId="450"/>
    <cellStyle name="20% - uthevingsfarge 4 23 2" xfId="451"/>
    <cellStyle name="20% - uthevingsfarge 4 24" xfId="452"/>
    <cellStyle name="20% - uthevingsfarge 4 24 2" xfId="453"/>
    <cellStyle name="20% - uthevingsfarge 4 25" xfId="454"/>
    <cellStyle name="20% - uthevingsfarge 4 25 2" xfId="455"/>
    <cellStyle name="20% - uthevingsfarge 4 26" xfId="456"/>
    <cellStyle name="20% - uthevingsfarge 4 26 2" xfId="457"/>
    <cellStyle name="20% - uthevingsfarge 4 27" xfId="458"/>
    <cellStyle name="20% - uthevingsfarge 4 27 2" xfId="459"/>
    <cellStyle name="20% - uthevingsfarge 4 28" xfId="460"/>
    <cellStyle name="20% - uthevingsfarge 4 28 2" xfId="461"/>
    <cellStyle name="20% - uthevingsfarge 4 29" xfId="462"/>
    <cellStyle name="20% - uthevingsfarge 4 29 2" xfId="463"/>
    <cellStyle name="20% - uthevingsfarge 4 3" xfId="464"/>
    <cellStyle name="20% - uthevingsfarge 4 3 2" xfId="465"/>
    <cellStyle name="20% - uthevingsfarge 4 30" xfId="466"/>
    <cellStyle name="20% - uthevingsfarge 4 30 2" xfId="467"/>
    <cellStyle name="20% - uthevingsfarge 4 31" xfId="468"/>
    <cellStyle name="20% - uthevingsfarge 4 31 2" xfId="469"/>
    <cellStyle name="20% - uthevingsfarge 4 32" xfId="470"/>
    <cellStyle name="20% - uthevingsfarge 4 32 2" xfId="471"/>
    <cellStyle name="20% - uthevingsfarge 4 33" xfId="472"/>
    <cellStyle name="20% - uthevingsfarge 4 33 2" xfId="473"/>
    <cellStyle name="20% - uthevingsfarge 4 34" xfId="474"/>
    <cellStyle name="20% - uthevingsfarge 4 34 2" xfId="475"/>
    <cellStyle name="20% - uthevingsfarge 4 35" xfId="476"/>
    <cellStyle name="20% - uthevingsfarge 4 35 2" xfId="477"/>
    <cellStyle name="20% - uthevingsfarge 4 36" xfId="478"/>
    <cellStyle name="20% - uthevingsfarge 4 36 2" xfId="479"/>
    <cellStyle name="20% - uthevingsfarge 4 37" xfId="480"/>
    <cellStyle name="20% - uthevingsfarge 4 37 2" xfId="481"/>
    <cellStyle name="20% - uthevingsfarge 4 38" xfId="482"/>
    <cellStyle name="20% - uthevingsfarge 4 38 2" xfId="483"/>
    <cellStyle name="20% - uthevingsfarge 4 39" xfId="484"/>
    <cellStyle name="20% - uthevingsfarge 4 39 2" xfId="485"/>
    <cellStyle name="20% - uthevingsfarge 4 4" xfId="486"/>
    <cellStyle name="20% - uthevingsfarge 4 4 2" xfId="487"/>
    <cellStyle name="20% - uthevingsfarge 4 40" xfId="488"/>
    <cellStyle name="20% - uthevingsfarge 4 40 2" xfId="489"/>
    <cellStyle name="20% - uthevingsfarge 4 41" xfId="490"/>
    <cellStyle name="20% - uthevingsfarge 4 41 2" xfId="491"/>
    <cellStyle name="20% - uthevingsfarge 4 42" xfId="492"/>
    <cellStyle name="20% - uthevingsfarge 4 42 2" xfId="493"/>
    <cellStyle name="20% - uthevingsfarge 4 43" xfId="494"/>
    <cellStyle name="20% - uthevingsfarge 4 43 2" xfId="495"/>
    <cellStyle name="20% - uthevingsfarge 4 44" xfId="496"/>
    <cellStyle name="20% - uthevingsfarge 4 44 2" xfId="497"/>
    <cellStyle name="20% - uthevingsfarge 4 45" xfId="498"/>
    <cellStyle name="20% - uthevingsfarge 4 45 2" xfId="499"/>
    <cellStyle name="20% - uthevingsfarge 4 46" xfId="500"/>
    <cellStyle name="20% - uthevingsfarge 4 46 2" xfId="501"/>
    <cellStyle name="20% - uthevingsfarge 4 47" xfId="502"/>
    <cellStyle name="20% - uthevingsfarge 4 47 2" xfId="503"/>
    <cellStyle name="20% - uthevingsfarge 4 48" xfId="504"/>
    <cellStyle name="20% - uthevingsfarge 4 48 2" xfId="505"/>
    <cellStyle name="20% - uthevingsfarge 4 49" xfId="506"/>
    <cellStyle name="20% - uthevingsfarge 4 49 2" xfId="507"/>
    <cellStyle name="20% - uthevingsfarge 4 5" xfId="508"/>
    <cellStyle name="20% - uthevingsfarge 4 5 2" xfId="509"/>
    <cellStyle name="20% - uthevingsfarge 4 50" xfId="510"/>
    <cellStyle name="20% - uthevingsfarge 4 50 2" xfId="511"/>
    <cellStyle name="20% - uthevingsfarge 4 51" xfId="512"/>
    <cellStyle name="20% - uthevingsfarge 4 51 2" xfId="513"/>
    <cellStyle name="20% - uthevingsfarge 4 52" xfId="514"/>
    <cellStyle name="20% - uthevingsfarge 4 52 2" xfId="515"/>
    <cellStyle name="20% - uthevingsfarge 4 53" xfId="516"/>
    <cellStyle name="20% - uthevingsfarge 4 53 2" xfId="517"/>
    <cellStyle name="20% - uthevingsfarge 4 54" xfId="518"/>
    <cellStyle name="20% - uthevingsfarge 4 54 2" xfId="519"/>
    <cellStyle name="20% - uthevingsfarge 4 55" xfId="520"/>
    <cellStyle name="20% - uthevingsfarge 4 55 2" xfId="521"/>
    <cellStyle name="20% - uthevingsfarge 4 56" xfId="522"/>
    <cellStyle name="20% - uthevingsfarge 4 56 2" xfId="523"/>
    <cellStyle name="20% - uthevingsfarge 4 57" xfId="524"/>
    <cellStyle name="20% - uthevingsfarge 4 57 2" xfId="525"/>
    <cellStyle name="20% - uthevingsfarge 4 58" xfId="526"/>
    <cellStyle name="20% - uthevingsfarge 4 58 2" xfId="527"/>
    <cellStyle name="20% - uthevingsfarge 4 59" xfId="528"/>
    <cellStyle name="20% - uthevingsfarge 4 59 2" xfId="529"/>
    <cellStyle name="20% - uthevingsfarge 4 6" xfId="530"/>
    <cellStyle name="20% - uthevingsfarge 4 6 2" xfId="531"/>
    <cellStyle name="20% - uthevingsfarge 4 7" xfId="532"/>
    <cellStyle name="20% - uthevingsfarge 4 7 2" xfId="533"/>
    <cellStyle name="20% - uthevingsfarge 4 8" xfId="534"/>
    <cellStyle name="20% - uthevingsfarge 4 8 2" xfId="535"/>
    <cellStyle name="20% - uthevingsfarge 4 9" xfId="536"/>
    <cellStyle name="20% - uthevingsfarge 4 9 2" xfId="537"/>
    <cellStyle name="20% - uthevingsfarge 5 10" xfId="538"/>
    <cellStyle name="20% - uthevingsfarge 5 10 2" xfId="539"/>
    <cellStyle name="20% - uthevingsfarge 5 11" xfId="540"/>
    <cellStyle name="20% - uthevingsfarge 5 11 2" xfId="541"/>
    <cellStyle name="20% - uthevingsfarge 5 12" xfId="542"/>
    <cellStyle name="20% - uthevingsfarge 5 12 2" xfId="543"/>
    <cellStyle name="20% - uthevingsfarge 5 13" xfId="544"/>
    <cellStyle name="20% - uthevingsfarge 5 13 2" xfId="545"/>
    <cellStyle name="20% - uthevingsfarge 5 14" xfId="546"/>
    <cellStyle name="20% - uthevingsfarge 5 14 2" xfId="547"/>
    <cellStyle name="20% - uthevingsfarge 5 15" xfId="548"/>
    <cellStyle name="20% - uthevingsfarge 5 15 2" xfId="549"/>
    <cellStyle name="20% - uthevingsfarge 5 16" xfId="550"/>
    <cellStyle name="20% - uthevingsfarge 5 16 2" xfId="551"/>
    <cellStyle name="20% - uthevingsfarge 5 17" xfId="552"/>
    <cellStyle name="20% - uthevingsfarge 5 17 2" xfId="553"/>
    <cellStyle name="20% - uthevingsfarge 5 18" xfId="554"/>
    <cellStyle name="20% - uthevingsfarge 5 18 2" xfId="555"/>
    <cellStyle name="20% - uthevingsfarge 5 19" xfId="556"/>
    <cellStyle name="20% - uthevingsfarge 5 19 2" xfId="557"/>
    <cellStyle name="20% - uthevingsfarge 5 2" xfId="558"/>
    <cellStyle name="20% - uthevingsfarge 5 2 2" xfId="559"/>
    <cellStyle name="20% - uthevingsfarge 5 20" xfId="560"/>
    <cellStyle name="20% - uthevingsfarge 5 20 2" xfId="561"/>
    <cellStyle name="20% - uthevingsfarge 5 21" xfId="562"/>
    <cellStyle name="20% - uthevingsfarge 5 21 2" xfId="563"/>
    <cellStyle name="20% - uthevingsfarge 5 22" xfId="564"/>
    <cellStyle name="20% - uthevingsfarge 5 22 2" xfId="565"/>
    <cellStyle name="20% - uthevingsfarge 5 23" xfId="566"/>
    <cellStyle name="20% - uthevingsfarge 5 23 2" xfId="567"/>
    <cellStyle name="20% - uthevingsfarge 5 24" xfId="568"/>
    <cellStyle name="20% - uthevingsfarge 5 24 2" xfId="569"/>
    <cellStyle name="20% - uthevingsfarge 5 25" xfId="570"/>
    <cellStyle name="20% - uthevingsfarge 5 25 2" xfId="571"/>
    <cellStyle name="20% - uthevingsfarge 5 26" xfId="572"/>
    <cellStyle name="20% - uthevingsfarge 5 26 2" xfId="573"/>
    <cellStyle name="20% - uthevingsfarge 5 27" xfId="574"/>
    <cellStyle name="20% - uthevingsfarge 5 27 2" xfId="575"/>
    <cellStyle name="20% - uthevingsfarge 5 28" xfId="576"/>
    <cellStyle name="20% - uthevingsfarge 5 28 2" xfId="577"/>
    <cellStyle name="20% - uthevingsfarge 5 29" xfId="578"/>
    <cellStyle name="20% - uthevingsfarge 5 29 2" xfId="579"/>
    <cellStyle name="20% - uthevingsfarge 5 3" xfId="580"/>
    <cellStyle name="20% - uthevingsfarge 5 3 2" xfId="581"/>
    <cellStyle name="20% - uthevingsfarge 5 30" xfId="582"/>
    <cellStyle name="20% - uthevingsfarge 5 30 2" xfId="583"/>
    <cellStyle name="20% - uthevingsfarge 5 31" xfId="584"/>
    <cellStyle name="20% - uthevingsfarge 5 31 2" xfId="585"/>
    <cellStyle name="20% - uthevingsfarge 5 32" xfId="586"/>
    <cellStyle name="20% - uthevingsfarge 5 32 2" xfId="587"/>
    <cellStyle name="20% - uthevingsfarge 5 33" xfId="588"/>
    <cellStyle name="20% - uthevingsfarge 5 33 2" xfId="589"/>
    <cellStyle name="20% - uthevingsfarge 5 34" xfId="590"/>
    <cellStyle name="20% - uthevingsfarge 5 34 2" xfId="591"/>
    <cellStyle name="20% - uthevingsfarge 5 35" xfId="592"/>
    <cellStyle name="20% - uthevingsfarge 5 35 2" xfId="593"/>
    <cellStyle name="20% - uthevingsfarge 5 36" xfId="594"/>
    <cellStyle name="20% - uthevingsfarge 5 36 2" xfId="595"/>
    <cellStyle name="20% - uthevingsfarge 5 37" xfId="596"/>
    <cellStyle name="20% - uthevingsfarge 5 37 2" xfId="597"/>
    <cellStyle name="20% - uthevingsfarge 5 38" xfId="598"/>
    <cellStyle name="20% - uthevingsfarge 5 38 2" xfId="599"/>
    <cellStyle name="20% - uthevingsfarge 5 39" xfId="600"/>
    <cellStyle name="20% - uthevingsfarge 5 39 2" xfId="601"/>
    <cellStyle name="20% - uthevingsfarge 5 4" xfId="602"/>
    <cellStyle name="20% - uthevingsfarge 5 4 2" xfId="603"/>
    <cellStyle name="20% - uthevingsfarge 5 40" xfId="604"/>
    <cellStyle name="20% - uthevingsfarge 5 40 2" xfId="605"/>
    <cellStyle name="20% - uthevingsfarge 5 41" xfId="606"/>
    <cellStyle name="20% - uthevingsfarge 5 41 2" xfId="607"/>
    <cellStyle name="20% - uthevingsfarge 5 42" xfId="608"/>
    <cellStyle name="20% - uthevingsfarge 5 42 2" xfId="609"/>
    <cellStyle name="20% - uthevingsfarge 5 43" xfId="610"/>
    <cellStyle name="20% - uthevingsfarge 5 43 2" xfId="611"/>
    <cellStyle name="20% - uthevingsfarge 5 44" xfId="612"/>
    <cellStyle name="20% - uthevingsfarge 5 44 2" xfId="613"/>
    <cellStyle name="20% - uthevingsfarge 5 45" xfId="614"/>
    <cellStyle name="20% - uthevingsfarge 5 45 2" xfId="615"/>
    <cellStyle name="20% - uthevingsfarge 5 46" xfId="616"/>
    <cellStyle name="20% - uthevingsfarge 5 46 2" xfId="617"/>
    <cellStyle name="20% - uthevingsfarge 5 47" xfId="618"/>
    <cellStyle name="20% - uthevingsfarge 5 47 2" xfId="619"/>
    <cellStyle name="20% - uthevingsfarge 5 48" xfId="620"/>
    <cellStyle name="20% - uthevingsfarge 5 48 2" xfId="621"/>
    <cellStyle name="20% - uthevingsfarge 5 49" xfId="622"/>
    <cellStyle name="20% - uthevingsfarge 5 49 2" xfId="623"/>
    <cellStyle name="20% - uthevingsfarge 5 5" xfId="624"/>
    <cellStyle name="20% - uthevingsfarge 5 5 2" xfId="625"/>
    <cellStyle name="20% - uthevingsfarge 5 50" xfId="626"/>
    <cellStyle name="20% - uthevingsfarge 5 50 2" xfId="627"/>
    <cellStyle name="20% - uthevingsfarge 5 51" xfId="628"/>
    <cellStyle name="20% - uthevingsfarge 5 51 2" xfId="629"/>
    <cellStyle name="20% - uthevingsfarge 5 52" xfId="630"/>
    <cellStyle name="20% - uthevingsfarge 5 52 2" xfId="631"/>
    <cellStyle name="20% - uthevingsfarge 5 53" xfId="632"/>
    <cellStyle name="20% - uthevingsfarge 5 53 2" xfId="633"/>
    <cellStyle name="20% - uthevingsfarge 5 54" xfId="634"/>
    <cellStyle name="20% - uthevingsfarge 5 54 2" xfId="635"/>
    <cellStyle name="20% - uthevingsfarge 5 55" xfId="636"/>
    <cellStyle name="20% - uthevingsfarge 5 55 2" xfId="637"/>
    <cellStyle name="20% - uthevingsfarge 5 56" xfId="638"/>
    <cellStyle name="20% - uthevingsfarge 5 56 2" xfId="639"/>
    <cellStyle name="20% - uthevingsfarge 5 57" xfId="640"/>
    <cellStyle name="20% - uthevingsfarge 5 57 2" xfId="641"/>
    <cellStyle name="20% - uthevingsfarge 5 58" xfId="642"/>
    <cellStyle name="20% - uthevingsfarge 5 58 2" xfId="643"/>
    <cellStyle name="20% - uthevingsfarge 5 59" xfId="644"/>
    <cellStyle name="20% - uthevingsfarge 5 59 2" xfId="645"/>
    <cellStyle name="20% - uthevingsfarge 5 6" xfId="646"/>
    <cellStyle name="20% - uthevingsfarge 5 6 2" xfId="647"/>
    <cellStyle name="20% - uthevingsfarge 5 7" xfId="648"/>
    <cellStyle name="20% - uthevingsfarge 5 7 2" xfId="649"/>
    <cellStyle name="20% - uthevingsfarge 5 8" xfId="650"/>
    <cellStyle name="20% - uthevingsfarge 5 8 2" xfId="651"/>
    <cellStyle name="20% - uthevingsfarge 5 9" xfId="652"/>
    <cellStyle name="20% - uthevingsfarge 5 9 2" xfId="653"/>
    <cellStyle name="20% - uthevingsfarge 6 10" xfId="654"/>
    <cellStyle name="20% - uthevingsfarge 6 10 2" xfId="655"/>
    <cellStyle name="20% - uthevingsfarge 6 11" xfId="656"/>
    <cellStyle name="20% - uthevingsfarge 6 11 2" xfId="657"/>
    <cellStyle name="20% - uthevingsfarge 6 12" xfId="658"/>
    <cellStyle name="20% - uthevingsfarge 6 12 2" xfId="659"/>
    <cellStyle name="20% - uthevingsfarge 6 13" xfId="660"/>
    <cellStyle name="20% - uthevingsfarge 6 13 2" xfId="661"/>
    <cellStyle name="20% - uthevingsfarge 6 14" xfId="662"/>
    <cellStyle name="20% - uthevingsfarge 6 14 2" xfId="663"/>
    <cellStyle name="20% - uthevingsfarge 6 15" xfId="664"/>
    <cellStyle name="20% - uthevingsfarge 6 15 2" xfId="665"/>
    <cellStyle name="20% - uthevingsfarge 6 16" xfId="666"/>
    <cellStyle name="20% - uthevingsfarge 6 16 2" xfId="667"/>
    <cellStyle name="20% - uthevingsfarge 6 17" xfId="668"/>
    <cellStyle name="20% - uthevingsfarge 6 17 2" xfId="669"/>
    <cellStyle name="20% - uthevingsfarge 6 18" xfId="670"/>
    <cellStyle name="20% - uthevingsfarge 6 18 2" xfId="671"/>
    <cellStyle name="20% - uthevingsfarge 6 19" xfId="672"/>
    <cellStyle name="20% - uthevingsfarge 6 19 2" xfId="673"/>
    <cellStyle name="20% - uthevingsfarge 6 2" xfId="674"/>
    <cellStyle name="20% - uthevingsfarge 6 2 2" xfId="675"/>
    <cellStyle name="20% - uthevingsfarge 6 20" xfId="676"/>
    <cellStyle name="20% - uthevingsfarge 6 20 2" xfId="677"/>
    <cellStyle name="20% - uthevingsfarge 6 21" xfId="678"/>
    <cellStyle name="20% - uthevingsfarge 6 21 2" xfId="679"/>
    <cellStyle name="20% - uthevingsfarge 6 22" xfId="680"/>
    <cellStyle name="20% - uthevingsfarge 6 22 2" xfId="681"/>
    <cellStyle name="20% - uthevingsfarge 6 23" xfId="682"/>
    <cellStyle name="20% - uthevingsfarge 6 23 2" xfId="683"/>
    <cellStyle name="20% - uthevingsfarge 6 24" xfId="684"/>
    <cellStyle name="20% - uthevingsfarge 6 24 2" xfId="685"/>
    <cellStyle name="20% - uthevingsfarge 6 25" xfId="686"/>
    <cellStyle name="20% - uthevingsfarge 6 25 2" xfId="687"/>
    <cellStyle name="20% - uthevingsfarge 6 26" xfId="688"/>
    <cellStyle name="20% - uthevingsfarge 6 26 2" xfId="689"/>
    <cellStyle name="20% - uthevingsfarge 6 27" xfId="690"/>
    <cellStyle name="20% - uthevingsfarge 6 27 2" xfId="691"/>
    <cellStyle name="20% - uthevingsfarge 6 28" xfId="692"/>
    <cellStyle name="20% - uthevingsfarge 6 28 2" xfId="693"/>
    <cellStyle name="20% - uthevingsfarge 6 29" xfId="694"/>
    <cellStyle name="20% - uthevingsfarge 6 29 2" xfId="695"/>
    <cellStyle name="20% - uthevingsfarge 6 3" xfId="696"/>
    <cellStyle name="20% - uthevingsfarge 6 3 2" xfId="697"/>
    <cellStyle name="20% - uthevingsfarge 6 30" xfId="698"/>
    <cellStyle name="20% - uthevingsfarge 6 30 2" xfId="699"/>
    <cellStyle name="20% - uthevingsfarge 6 31" xfId="700"/>
    <cellStyle name="20% - uthevingsfarge 6 31 2" xfId="701"/>
    <cellStyle name="20% - uthevingsfarge 6 32" xfId="702"/>
    <cellStyle name="20% - uthevingsfarge 6 32 2" xfId="703"/>
    <cellStyle name="20% - uthevingsfarge 6 33" xfId="704"/>
    <cellStyle name="20% - uthevingsfarge 6 33 2" xfId="705"/>
    <cellStyle name="20% - uthevingsfarge 6 34" xfId="706"/>
    <cellStyle name="20% - uthevingsfarge 6 34 2" xfId="707"/>
    <cellStyle name="20% - uthevingsfarge 6 35" xfId="708"/>
    <cellStyle name="20% - uthevingsfarge 6 35 2" xfId="709"/>
    <cellStyle name="20% - uthevingsfarge 6 36" xfId="710"/>
    <cellStyle name="20% - uthevingsfarge 6 36 2" xfId="711"/>
    <cellStyle name="20% - uthevingsfarge 6 37" xfId="712"/>
    <cellStyle name="20% - uthevingsfarge 6 37 2" xfId="713"/>
    <cellStyle name="20% - uthevingsfarge 6 38" xfId="714"/>
    <cellStyle name="20% - uthevingsfarge 6 38 2" xfId="715"/>
    <cellStyle name="20% - uthevingsfarge 6 39" xfId="716"/>
    <cellStyle name="20% - uthevingsfarge 6 39 2" xfId="717"/>
    <cellStyle name="20% - uthevingsfarge 6 4" xfId="718"/>
    <cellStyle name="20% - uthevingsfarge 6 4 2" xfId="719"/>
    <cellStyle name="20% - uthevingsfarge 6 40" xfId="720"/>
    <cellStyle name="20% - uthevingsfarge 6 40 2" xfId="721"/>
    <cellStyle name="20% - uthevingsfarge 6 41" xfId="722"/>
    <cellStyle name="20% - uthevingsfarge 6 41 2" xfId="723"/>
    <cellStyle name="20% - uthevingsfarge 6 42" xfId="724"/>
    <cellStyle name="20% - uthevingsfarge 6 42 2" xfId="725"/>
    <cellStyle name="20% - uthevingsfarge 6 43" xfId="726"/>
    <cellStyle name="20% - uthevingsfarge 6 43 2" xfId="727"/>
    <cellStyle name="20% - uthevingsfarge 6 44" xfId="728"/>
    <cellStyle name="20% - uthevingsfarge 6 44 2" xfId="729"/>
    <cellStyle name="20% - uthevingsfarge 6 45" xfId="730"/>
    <cellStyle name="20% - uthevingsfarge 6 45 2" xfId="731"/>
    <cellStyle name="20% - uthevingsfarge 6 46" xfId="732"/>
    <cellStyle name="20% - uthevingsfarge 6 46 2" xfId="733"/>
    <cellStyle name="20% - uthevingsfarge 6 47" xfId="734"/>
    <cellStyle name="20% - uthevingsfarge 6 47 2" xfId="735"/>
    <cellStyle name="20% - uthevingsfarge 6 48" xfId="736"/>
    <cellStyle name="20% - uthevingsfarge 6 48 2" xfId="737"/>
    <cellStyle name="20% - uthevingsfarge 6 49" xfId="738"/>
    <cellStyle name="20% - uthevingsfarge 6 49 2" xfId="739"/>
    <cellStyle name="20% - uthevingsfarge 6 5" xfId="740"/>
    <cellStyle name="20% - uthevingsfarge 6 5 2" xfId="741"/>
    <cellStyle name="20% - uthevingsfarge 6 50" xfId="742"/>
    <cellStyle name="20% - uthevingsfarge 6 50 2" xfId="743"/>
    <cellStyle name="20% - uthevingsfarge 6 51" xfId="744"/>
    <cellStyle name="20% - uthevingsfarge 6 51 2" xfId="745"/>
    <cellStyle name="20% - uthevingsfarge 6 52" xfId="746"/>
    <cellStyle name="20% - uthevingsfarge 6 52 2" xfId="747"/>
    <cellStyle name="20% - uthevingsfarge 6 53" xfId="748"/>
    <cellStyle name="20% - uthevingsfarge 6 53 2" xfId="749"/>
    <cellStyle name="20% - uthevingsfarge 6 54" xfId="750"/>
    <cellStyle name="20% - uthevingsfarge 6 54 2" xfId="751"/>
    <cellStyle name="20% - uthevingsfarge 6 55" xfId="752"/>
    <cellStyle name="20% - uthevingsfarge 6 55 2" xfId="753"/>
    <cellStyle name="20% - uthevingsfarge 6 56" xfId="754"/>
    <cellStyle name="20% - uthevingsfarge 6 56 2" xfId="755"/>
    <cellStyle name="20% - uthevingsfarge 6 57" xfId="756"/>
    <cellStyle name="20% - uthevingsfarge 6 57 2" xfId="757"/>
    <cellStyle name="20% - uthevingsfarge 6 58" xfId="758"/>
    <cellStyle name="20% - uthevingsfarge 6 58 2" xfId="759"/>
    <cellStyle name="20% - uthevingsfarge 6 59" xfId="760"/>
    <cellStyle name="20% - uthevingsfarge 6 59 2" xfId="761"/>
    <cellStyle name="20% - uthevingsfarge 6 6" xfId="762"/>
    <cellStyle name="20% - uthevingsfarge 6 6 2" xfId="763"/>
    <cellStyle name="20% - uthevingsfarge 6 7" xfId="764"/>
    <cellStyle name="20% - uthevingsfarge 6 7 2" xfId="765"/>
    <cellStyle name="20% - uthevingsfarge 6 8" xfId="766"/>
    <cellStyle name="20% - uthevingsfarge 6 8 2" xfId="767"/>
    <cellStyle name="20% - uthevingsfarge 6 9" xfId="768"/>
    <cellStyle name="20% - uthevingsfarge 6 9 2" xfId="769"/>
    <cellStyle name="40% - 1. jelölőszín" xfId="770"/>
    <cellStyle name="40% - 1. jelölőszín 2" xfId="771"/>
    <cellStyle name="40% - 1. jelölőszín 2 2" xfId="772"/>
    <cellStyle name="40% - 1. jelölőszín 2 3" xfId="773"/>
    <cellStyle name="40% - 1. jelölőszín 3" xfId="774"/>
    <cellStyle name="40% - 1. jelölőszín 4" xfId="775"/>
    <cellStyle name="40% - 1. jelölőszín_20130128_ITS on reporting_Annex I_CA" xfId="776"/>
    <cellStyle name="40% - 2. jelölőszín" xfId="777"/>
    <cellStyle name="40% - 2. jelölőszín 2" xfId="778"/>
    <cellStyle name="40% - 2. jelölőszín 2 2" xfId="779"/>
    <cellStyle name="40% - 2. jelölőszín 2 3" xfId="780"/>
    <cellStyle name="40% - 2. jelölőszín 3" xfId="781"/>
    <cellStyle name="40% - 2. jelölőszín 4" xfId="782"/>
    <cellStyle name="40% - 2. jelölőszín_20130128_ITS on reporting_Annex I_CA" xfId="783"/>
    <cellStyle name="40% - 3. jelölőszín" xfId="784"/>
    <cellStyle name="40% - 3. jelölőszín 2" xfId="785"/>
    <cellStyle name="40% - 3. jelölőszín 2 2" xfId="786"/>
    <cellStyle name="40% - 3. jelölőszín 2 3" xfId="787"/>
    <cellStyle name="40% - 3. jelölőszín 3" xfId="788"/>
    <cellStyle name="40% - 3. jelölőszín 4" xfId="789"/>
    <cellStyle name="40% - 3. jelölőszín_20130128_ITS on reporting_Annex I_CA" xfId="790"/>
    <cellStyle name="40% - 4. jelölőszín" xfId="791"/>
    <cellStyle name="40% - 4. jelölőszín 2" xfId="792"/>
    <cellStyle name="40% - 4. jelölőszín 2 2" xfId="793"/>
    <cellStyle name="40% - 4. jelölőszín 2 3" xfId="794"/>
    <cellStyle name="40% - 4. jelölőszín 3" xfId="795"/>
    <cellStyle name="40% - 4. jelölőszín 4" xfId="796"/>
    <cellStyle name="40% - 4. jelölőszín_20130128_ITS on reporting_Annex I_CA" xfId="797"/>
    <cellStyle name="40% - 5. jelölőszín" xfId="798"/>
    <cellStyle name="40% - 5. jelölőszín 2" xfId="799"/>
    <cellStyle name="40% - 5. jelölőszín 2 2" xfId="800"/>
    <cellStyle name="40% - 5. jelölőszín 2 3" xfId="801"/>
    <cellStyle name="40% - 5. jelölőszín 3" xfId="802"/>
    <cellStyle name="40% - 5. jelölőszín 4" xfId="803"/>
    <cellStyle name="40% - 5. jelölőszín_20130128_ITS on reporting_Annex I_CA" xfId="804"/>
    <cellStyle name="40% - 6. jelölőszín" xfId="805"/>
    <cellStyle name="40% - 6. jelölőszín 2" xfId="806"/>
    <cellStyle name="40% - 6. jelölőszín 2 2" xfId="807"/>
    <cellStyle name="40% - 6. jelölőszín 2 3" xfId="808"/>
    <cellStyle name="40% - 6. jelölőszín 3" xfId="809"/>
    <cellStyle name="40% - 6. jelölőszín 4" xfId="810"/>
    <cellStyle name="40% - 6. jelölőszín_20130128_ITS on reporting_Annex I_CA" xfId="811"/>
    <cellStyle name="40% - Accent1" xfId="812"/>
    <cellStyle name="40% - Accent1 2" xfId="813"/>
    <cellStyle name="40% - Accent2" xfId="814"/>
    <cellStyle name="40% - Accent2 2" xfId="815"/>
    <cellStyle name="40% - Accent3" xfId="816"/>
    <cellStyle name="40% - Accent3 2" xfId="817"/>
    <cellStyle name="40% - Accent4" xfId="818"/>
    <cellStyle name="40% - Accent4 2" xfId="819"/>
    <cellStyle name="40% - Accent5" xfId="820"/>
    <cellStyle name="40% - Accent5 2" xfId="821"/>
    <cellStyle name="40% - Accent6" xfId="822"/>
    <cellStyle name="40% - Accent6 2" xfId="823"/>
    <cellStyle name="40% - Énfasis1" xfId="824"/>
    <cellStyle name="40% - Énfasis1 2" xfId="825"/>
    <cellStyle name="40% - Énfasis1 3" xfId="826"/>
    <cellStyle name="40% - Énfasis2" xfId="827"/>
    <cellStyle name="40% - Énfasis2 2" xfId="828"/>
    <cellStyle name="40% - Énfasis2 3" xfId="829"/>
    <cellStyle name="40% - Énfasis3" xfId="830"/>
    <cellStyle name="40% - Énfasis3 2" xfId="831"/>
    <cellStyle name="40% - Énfasis3 3" xfId="832"/>
    <cellStyle name="40% - Énfasis4" xfId="833"/>
    <cellStyle name="40% - Énfasis4 2" xfId="834"/>
    <cellStyle name="40% - Énfasis4 3" xfId="835"/>
    <cellStyle name="40% - Énfasis5" xfId="836"/>
    <cellStyle name="40% - Énfasis5 2" xfId="837"/>
    <cellStyle name="40% - Énfasis5 3" xfId="838"/>
    <cellStyle name="40% - Énfasis6" xfId="839"/>
    <cellStyle name="40% - Énfasis6 2" xfId="840"/>
    <cellStyle name="40% - Énfasis6 3" xfId="841"/>
    <cellStyle name="40% - uthevingsfarge 1 10" xfId="842"/>
    <cellStyle name="40% - uthevingsfarge 1 10 2" xfId="843"/>
    <cellStyle name="40% - uthevingsfarge 1 11" xfId="844"/>
    <cellStyle name="40% - uthevingsfarge 1 11 2" xfId="845"/>
    <cellStyle name="40% - uthevingsfarge 1 12" xfId="846"/>
    <cellStyle name="40% - uthevingsfarge 1 12 2" xfId="847"/>
    <cellStyle name="40% - uthevingsfarge 1 13" xfId="848"/>
    <cellStyle name="40% - uthevingsfarge 1 13 2" xfId="849"/>
    <cellStyle name="40% - uthevingsfarge 1 14" xfId="850"/>
    <cellStyle name="40% - uthevingsfarge 1 14 2" xfId="851"/>
    <cellStyle name="40% - uthevingsfarge 1 15" xfId="852"/>
    <cellStyle name="40% - uthevingsfarge 1 15 2" xfId="853"/>
    <cellStyle name="40% - uthevingsfarge 1 16" xfId="854"/>
    <cellStyle name="40% - uthevingsfarge 1 16 2" xfId="855"/>
    <cellStyle name="40% - uthevingsfarge 1 17" xfId="856"/>
    <cellStyle name="40% - uthevingsfarge 1 17 2" xfId="857"/>
    <cellStyle name="40% - uthevingsfarge 1 18" xfId="858"/>
    <cellStyle name="40% - uthevingsfarge 1 18 2" xfId="859"/>
    <cellStyle name="40% - uthevingsfarge 1 19" xfId="860"/>
    <cellStyle name="40% - uthevingsfarge 1 19 2" xfId="861"/>
    <cellStyle name="40% - uthevingsfarge 1 2" xfId="862"/>
    <cellStyle name="40% - uthevingsfarge 1 2 2" xfId="863"/>
    <cellStyle name="40% - uthevingsfarge 1 20" xfId="864"/>
    <cellStyle name="40% - uthevingsfarge 1 20 2" xfId="865"/>
    <cellStyle name="40% - uthevingsfarge 1 21" xfId="866"/>
    <cellStyle name="40% - uthevingsfarge 1 21 2" xfId="867"/>
    <cellStyle name="40% - uthevingsfarge 1 22" xfId="868"/>
    <cellStyle name="40% - uthevingsfarge 1 22 2" xfId="869"/>
    <cellStyle name="40% - uthevingsfarge 1 23" xfId="870"/>
    <cellStyle name="40% - uthevingsfarge 1 23 2" xfId="871"/>
    <cellStyle name="40% - uthevingsfarge 1 24" xfId="872"/>
    <cellStyle name="40% - uthevingsfarge 1 24 2" xfId="873"/>
    <cellStyle name="40% - uthevingsfarge 1 25" xfId="874"/>
    <cellStyle name="40% - uthevingsfarge 1 25 2" xfId="875"/>
    <cellStyle name="40% - uthevingsfarge 1 26" xfId="876"/>
    <cellStyle name="40% - uthevingsfarge 1 26 2" xfId="877"/>
    <cellStyle name="40% - uthevingsfarge 1 27" xfId="878"/>
    <cellStyle name="40% - uthevingsfarge 1 27 2" xfId="879"/>
    <cellStyle name="40% - uthevingsfarge 1 28" xfId="880"/>
    <cellStyle name="40% - uthevingsfarge 1 28 2" xfId="881"/>
    <cellStyle name="40% - uthevingsfarge 1 29" xfId="882"/>
    <cellStyle name="40% - uthevingsfarge 1 29 2" xfId="883"/>
    <cellStyle name="40% - uthevingsfarge 1 3" xfId="884"/>
    <cellStyle name="40% - uthevingsfarge 1 3 2" xfId="885"/>
    <cellStyle name="40% - uthevingsfarge 1 30" xfId="886"/>
    <cellStyle name="40% - uthevingsfarge 1 30 2" xfId="887"/>
    <cellStyle name="40% - uthevingsfarge 1 31" xfId="888"/>
    <cellStyle name="40% - uthevingsfarge 1 31 2" xfId="889"/>
    <cellStyle name="40% - uthevingsfarge 1 32" xfId="890"/>
    <cellStyle name="40% - uthevingsfarge 1 32 2" xfId="891"/>
    <cellStyle name="40% - uthevingsfarge 1 33" xfId="892"/>
    <cellStyle name="40% - uthevingsfarge 1 33 2" xfId="893"/>
    <cellStyle name="40% - uthevingsfarge 1 34" xfId="894"/>
    <cellStyle name="40% - uthevingsfarge 1 34 2" xfId="895"/>
    <cellStyle name="40% - uthevingsfarge 1 35" xfId="896"/>
    <cellStyle name="40% - uthevingsfarge 1 35 2" xfId="897"/>
    <cellStyle name="40% - uthevingsfarge 1 36" xfId="898"/>
    <cellStyle name="40% - uthevingsfarge 1 36 2" xfId="899"/>
    <cellStyle name="40% - uthevingsfarge 1 37" xfId="900"/>
    <cellStyle name="40% - uthevingsfarge 1 37 2" xfId="901"/>
    <cellStyle name="40% - uthevingsfarge 1 38" xfId="902"/>
    <cellStyle name="40% - uthevingsfarge 1 38 2" xfId="903"/>
    <cellStyle name="40% - uthevingsfarge 1 39" xfId="904"/>
    <cellStyle name="40% - uthevingsfarge 1 39 2" xfId="905"/>
    <cellStyle name="40% - uthevingsfarge 1 4" xfId="906"/>
    <cellStyle name="40% - uthevingsfarge 1 4 2" xfId="907"/>
    <cellStyle name="40% - uthevingsfarge 1 40" xfId="908"/>
    <cellStyle name="40% - uthevingsfarge 1 40 2" xfId="909"/>
    <cellStyle name="40% - uthevingsfarge 1 41" xfId="910"/>
    <cellStyle name="40% - uthevingsfarge 1 41 2" xfId="911"/>
    <cellStyle name="40% - uthevingsfarge 1 42" xfId="912"/>
    <cellStyle name="40% - uthevingsfarge 1 42 2" xfId="913"/>
    <cellStyle name="40% - uthevingsfarge 1 43" xfId="914"/>
    <cellStyle name="40% - uthevingsfarge 1 43 2" xfId="915"/>
    <cellStyle name="40% - uthevingsfarge 1 44" xfId="916"/>
    <cellStyle name="40% - uthevingsfarge 1 44 2" xfId="917"/>
    <cellStyle name="40% - uthevingsfarge 1 45" xfId="918"/>
    <cellStyle name="40% - uthevingsfarge 1 45 2" xfId="919"/>
    <cellStyle name="40% - uthevingsfarge 1 46" xfId="920"/>
    <cellStyle name="40% - uthevingsfarge 1 46 2" xfId="921"/>
    <cellStyle name="40% - uthevingsfarge 1 47" xfId="922"/>
    <cellStyle name="40% - uthevingsfarge 1 47 2" xfId="923"/>
    <cellStyle name="40% - uthevingsfarge 1 48" xfId="924"/>
    <cellStyle name="40% - uthevingsfarge 1 48 2" xfId="925"/>
    <cellStyle name="40% - uthevingsfarge 1 49" xfId="926"/>
    <cellStyle name="40% - uthevingsfarge 1 49 2" xfId="927"/>
    <cellStyle name="40% - uthevingsfarge 1 5" xfId="928"/>
    <cellStyle name="40% - uthevingsfarge 1 5 2" xfId="929"/>
    <cellStyle name="40% - uthevingsfarge 1 50" xfId="930"/>
    <cellStyle name="40% - uthevingsfarge 1 50 2" xfId="931"/>
    <cellStyle name="40% - uthevingsfarge 1 51" xfId="932"/>
    <cellStyle name="40% - uthevingsfarge 1 51 2" xfId="933"/>
    <cellStyle name="40% - uthevingsfarge 1 52" xfId="934"/>
    <cellStyle name="40% - uthevingsfarge 1 52 2" xfId="935"/>
    <cellStyle name="40% - uthevingsfarge 1 53" xfId="936"/>
    <cellStyle name="40% - uthevingsfarge 1 53 2" xfId="937"/>
    <cellStyle name="40% - uthevingsfarge 1 54" xfId="938"/>
    <cellStyle name="40% - uthevingsfarge 1 54 2" xfId="939"/>
    <cellStyle name="40% - uthevingsfarge 1 55" xfId="940"/>
    <cellStyle name="40% - uthevingsfarge 1 55 2" xfId="941"/>
    <cellStyle name="40% - uthevingsfarge 1 56" xfId="942"/>
    <cellStyle name="40% - uthevingsfarge 1 56 2" xfId="943"/>
    <cellStyle name="40% - uthevingsfarge 1 57" xfId="944"/>
    <cellStyle name="40% - uthevingsfarge 1 57 2" xfId="945"/>
    <cellStyle name="40% - uthevingsfarge 1 58" xfId="946"/>
    <cellStyle name="40% - uthevingsfarge 1 58 2" xfId="947"/>
    <cellStyle name="40% - uthevingsfarge 1 59" xfId="948"/>
    <cellStyle name="40% - uthevingsfarge 1 59 2" xfId="949"/>
    <cellStyle name="40% - uthevingsfarge 1 6" xfId="950"/>
    <cellStyle name="40% - uthevingsfarge 1 6 2" xfId="951"/>
    <cellStyle name="40% - uthevingsfarge 1 7" xfId="952"/>
    <cellStyle name="40% - uthevingsfarge 1 7 2" xfId="953"/>
    <cellStyle name="40% - uthevingsfarge 1 8" xfId="954"/>
    <cellStyle name="40% - uthevingsfarge 1 8 2" xfId="955"/>
    <cellStyle name="40% - uthevingsfarge 1 9" xfId="956"/>
    <cellStyle name="40% - uthevingsfarge 1 9 2" xfId="957"/>
    <cellStyle name="40% - uthevingsfarge 2 10" xfId="958"/>
    <cellStyle name="40% - uthevingsfarge 2 10 2" xfId="959"/>
    <cellStyle name="40% - uthevingsfarge 2 11" xfId="960"/>
    <cellStyle name="40% - uthevingsfarge 2 11 2" xfId="961"/>
    <cellStyle name="40% - uthevingsfarge 2 12" xfId="962"/>
    <cellStyle name="40% - uthevingsfarge 2 12 2" xfId="963"/>
    <cellStyle name="40% - uthevingsfarge 2 13" xfId="964"/>
    <cellStyle name="40% - uthevingsfarge 2 13 2" xfId="965"/>
    <cellStyle name="40% - uthevingsfarge 2 14" xfId="966"/>
    <cellStyle name="40% - uthevingsfarge 2 14 2" xfId="967"/>
    <cellStyle name="40% - uthevingsfarge 2 15" xfId="968"/>
    <cellStyle name="40% - uthevingsfarge 2 15 2" xfId="969"/>
    <cellStyle name="40% - uthevingsfarge 2 16" xfId="970"/>
    <cellStyle name="40% - uthevingsfarge 2 16 2" xfId="971"/>
    <cellStyle name="40% - uthevingsfarge 2 17" xfId="972"/>
    <cellStyle name="40% - uthevingsfarge 2 17 2" xfId="973"/>
    <cellStyle name="40% - uthevingsfarge 2 18" xfId="974"/>
    <cellStyle name="40% - uthevingsfarge 2 18 2" xfId="975"/>
    <cellStyle name="40% - uthevingsfarge 2 19" xfId="976"/>
    <cellStyle name="40% - uthevingsfarge 2 19 2" xfId="977"/>
    <cellStyle name="40% - uthevingsfarge 2 2" xfId="978"/>
    <cellStyle name="40% - uthevingsfarge 2 2 2" xfId="979"/>
    <cellStyle name="40% - uthevingsfarge 2 20" xfId="980"/>
    <cellStyle name="40% - uthevingsfarge 2 20 2" xfId="981"/>
    <cellStyle name="40% - uthevingsfarge 2 21" xfId="982"/>
    <cellStyle name="40% - uthevingsfarge 2 21 2" xfId="983"/>
    <cellStyle name="40% - uthevingsfarge 2 22" xfId="984"/>
    <cellStyle name="40% - uthevingsfarge 2 22 2" xfId="985"/>
    <cellStyle name="40% - uthevingsfarge 2 23" xfId="986"/>
    <cellStyle name="40% - uthevingsfarge 2 23 2" xfId="987"/>
    <cellStyle name="40% - uthevingsfarge 2 24" xfId="988"/>
    <cellStyle name="40% - uthevingsfarge 2 24 2" xfId="989"/>
    <cellStyle name="40% - uthevingsfarge 2 25" xfId="990"/>
    <cellStyle name="40% - uthevingsfarge 2 25 2" xfId="991"/>
    <cellStyle name="40% - uthevingsfarge 2 26" xfId="992"/>
    <cellStyle name="40% - uthevingsfarge 2 26 2" xfId="993"/>
    <cellStyle name="40% - uthevingsfarge 2 27" xfId="994"/>
    <cellStyle name="40% - uthevingsfarge 2 27 2" xfId="995"/>
    <cellStyle name="40% - uthevingsfarge 2 28" xfId="996"/>
    <cellStyle name="40% - uthevingsfarge 2 28 2" xfId="997"/>
    <cellStyle name="40% - uthevingsfarge 2 29" xfId="998"/>
    <cellStyle name="40% - uthevingsfarge 2 29 2" xfId="999"/>
    <cellStyle name="40% - uthevingsfarge 2 3" xfId="1000"/>
    <cellStyle name="40% - uthevingsfarge 2 3 2" xfId="1001"/>
    <cellStyle name="40% - uthevingsfarge 2 30" xfId="1002"/>
    <cellStyle name="40% - uthevingsfarge 2 30 2" xfId="1003"/>
    <cellStyle name="40% - uthevingsfarge 2 31" xfId="1004"/>
    <cellStyle name="40% - uthevingsfarge 2 31 2" xfId="1005"/>
    <cellStyle name="40% - uthevingsfarge 2 32" xfId="1006"/>
    <cellStyle name="40% - uthevingsfarge 2 32 2" xfId="1007"/>
    <cellStyle name="40% - uthevingsfarge 2 33" xfId="1008"/>
    <cellStyle name="40% - uthevingsfarge 2 33 2" xfId="1009"/>
    <cellStyle name="40% - uthevingsfarge 2 34" xfId="1010"/>
    <cellStyle name="40% - uthevingsfarge 2 34 2" xfId="1011"/>
    <cellStyle name="40% - uthevingsfarge 2 35" xfId="1012"/>
    <cellStyle name="40% - uthevingsfarge 2 35 2" xfId="1013"/>
    <cellStyle name="40% - uthevingsfarge 2 36" xfId="1014"/>
    <cellStyle name="40% - uthevingsfarge 2 36 2" xfId="1015"/>
    <cellStyle name="40% - uthevingsfarge 2 37" xfId="1016"/>
    <cellStyle name="40% - uthevingsfarge 2 37 2" xfId="1017"/>
    <cellStyle name="40% - uthevingsfarge 2 38" xfId="1018"/>
    <cellStyle name="40% - uthevingsfarge 2 38 2" xfId="1019"/>
    <cellStyle name="40% - uthevingsfarge 2 39" xfId="1020"/>
    <cellStyle name="40% - uthevingsfarge 2 39 2" xfId="1021"/>
    <cellStyle name="40% - uthevingsfarge 2 4" xfId="1022"/>
    <cellStyle name="40% - uthevingsfarge 2 4 2" xfId="1023"/>
    <cellStyle name="40% - uthevingsfarge 2 40" xfId="1024"/>
    <cellStyle name="40% - uthevingsfarge 2 40 2" xfId="1025"/>
    <cellStyle name="40% - uthevingsfarge 2 41" xfId="1026"/>
    <cellStyle name="40% - uthevingsfarge 2 41 2" xfId="1027"/>
    <cellStyle name="40% - uthevingsfarge 2 42" xfId="1028"/>
    <cellStyle name="40% - uthevingsfarge 2 42 2" xfId="1029"/>
    <cellStyle name="40% - uthevingsfarge 2 43" xfId="1030"/>
    <cellStyle name="40% - uthevingsfarge 2 43 2" xfId="1031"/>
    <cellStyle name="40% - uthevingsfarge 2 44" xfId="1032"/>
    <cellStyle name="40% - uthevingsfarge 2 44 2" xfId="1033"/>
    <cellStyle name="40% - uthevingsfarge 2 45" xfId="1034"/>
    <cellStyle name="40% - uthevingsfarge 2 45 2" xfId="1035"/>
    <cellStyle name="40% - uthevingsfarge 2 46" xfId="1036"/>
    <cellStyle name="40% - uthevingsfarge 2 46 2" xfId="1037"/>
    <cellStyle name="40% - uthevingsfarge 2 47" xfId="1038"/>
    <cellStyle name="40% - uthevingsfarge 2 47 2" xfId="1039"/>
    <cellStyle name="40% - uthevingsfarge 2 48" xfId="1040"/>
    <cellStyle name="40% - uthevingsfarge 2 48 2" xfId="1041"/>
    <cellStyle name="40% - uthevingsfarge 2 49" xfId="1042"/>
    <cellStyle name="40% - uthevingsfarge 2 49 2" xfId="1043"/>
    <cellStyle name="40% - uthevingsfarge 2 5" xfId="1044"/>
    <cellStyle name="40% - uthevingsfarge 2 5 2" xfId="1045"/>
    <cellStyle name="40% - uthevingsfarge 2 50" xfId="1046"/>
    <cellStyle name="40% - uthevingsfarge 2 50 2" xfId="1047"/>
    <cellStyle name="40% - uthevingsfarge 2 51" xfId="1048"/>
    <cellStyle name="40% - uthevingsfarge 2 51 2" xfId="1049"/>
    <cellStyle name="40% - uthevingsfarge 2 52" xfId="1050"/>
    <cellStyle name="40% - uthevingsfarge 2 52 2" xfId="1051"/>
    <cellStyle name="40% - uthevingsfarge 2 53" xfId="1052"/>
    <cellStyle name="40% - uthevingsfarge 2 53 2" xfId="1053"/>
    <cellStyle name="40% - uthevingsfarge 2 54" xfId="1054"/>
    <cellStyle name="40% - uthevingsfarge 2 54 2" xfId="1055"/>
    <cellStyle name="40% - uthevingsfarge 2 55" xfId="1056"/>
    <cellStyle name="40% - uthevingsfarge 2 55 2" xfId="1057"/>
    <cellStyle name="40% - uthevingsfarge 2 56" xfId="1058"/>
    <cellStyle name="40% - uthevingsfarge 2 56 2" xfId="1059"/>
    <cellStyle name="40% - uthevingsfarge 2 57" xfId="1060"/>
    <cellStyle name="40% - uthevingsfarge 2 57 2" xfId="1061"/>
    <cellStyle name="40% - uthevingsfarge 2 58" xfId="1062"/>
    <cellStyle name="40% - uthevingsfarge 2 58 2" xfId="1063"/>
    <cellStyle name="40% - uthevingsfarge 2 59" xfId="1064"/>
    <cellStyle name="40% - uthevingsfarge 2 59 2" xfId="1065"/>
    <cellStyle name="40% - uthevingsfarge 2 6" xfId="1066"/>
    <cellStyle name="40% - uthevingsfarge 2 6 2" xfId="1067"/>
    <cellStyle name="40% - uthevingsfarge 2 7" xfId="1068"/>
    <cellStyle name="40% - uthevingsfarge 2 7 2" xfId="1069"/>
    <cellStyle name="40% - uthevingsfarge 2 8" xfId="1070"/>
    <cellStyle name="40% - uthevingsfarge 2 8 2" xfId="1071"/>
    <cellStyle name="40% - uthevingsfarge 2 9" xfId="1072"/>
    <cellStyle name="40% - uthevingsfarge 2 9 2" xfId="1073"/>
    <cellStyle name="40% - uthevingsfarge 3 10" xfId="1074"/>
    <cellStyle name="40% - uthevingsfarge 3 10 2" xfId="1075"/>
    <cellStyle name="40% - uthevingsfarge 3 11" xfId="1076"/>
    <cellStyle name="40% - uthevingsfarge 3 11 2" xfId="1077"/>
    <cellStyle name="40% - uthevingsfarge 3 12" xfId="1078"/>
    <cellStyle name="40% - uthevingsfarge 3 12 2" xfId="1079"/>
    <cellStyle name="40% - uthevingsfarge 3 13" xfId="1080"/>
    <cellStyle name="40% - uthevingsfarge 3 13 2" xfId="1081"/>
    <cellStyle name="40% - uthevingsfarge 3 14" xfId="1082"/>
    <cellStyle name="40% - uthevingsfarge 3 14 2" xfId="1083"/>
    <cellStyle name="40% - uthevingsfarge 3 15" xfId="1084"/>
    <cellStyle name="40% - uthevingsfarge 3 15 2" xfId="1085"/>
    <cellStyle name="40% - uthevingsfarge 3 16" xfId="1086"/>
    <cellStyle name="40% - uthevingsfarge 3 16 2" xfId="1087"/>
    <cellStyle name="40% - uthevingsfarge 3 17" xfId="1088"/>
    <cellStyle name="40% - uthevingsfarge 3 17 2" xfId="1089"/>
    <cellStyle name="40% - uthevingsfarge 3 18" xfId="1090"/>
    <cellStyle name="40% - uthevingsfarge 3 18 2" xfId="1091"/>
    <cellStyle name="40% - uthevingsfarge 3 19" xfId="1092"/>
    <cellStyle name="40% - uthevingsfarge 3 19 2" xfId="1093"/>
    <cellStyle name="40% - uthevingsfarge 3 2" xfId="1094"/>
    <cellStyle name="40% - uthevingsfarge 3 2 2" xfId="1095"/>
    <cellStyle name="40% - uthevingsfarge 3 20" xfId="1096"/>
    <cellStyle name="40% - uthevingsfarge 3 20 2" xfId="1097"/>
    <cellStyle name="40% - uthevingsfarge 3 21" xfId="1098"/>
    <cellStyle name="40% - uthevingsfarge 3 21 2" xfId="1099"/>
    <cellStyle name="40% - uthevingsfarge 3 22" xfId="1100"/>
    <cellStyle name="40% - uthevingsfarge 3 22 2" xfId="1101"/>
    <cellStyle name="40% - uthevingsfarge 3 23" xfId="1102"/>
    <cellStyle name="40% - uthevingsfarge 3 23 2" xfId="1103"/>
    <cellStyle name="40% - uthevingsfarge 3 24" xfId="1104"/>
    <cellStyle name="40% - uthevingsfarge 3 24 2" xfId="1105"/>
    <cellStyle name="40% - uthevingsfarge 3 25" xfId="1106"/>
    <cellStyle name="40% - uthevingsfarge 3 25 2" xfId="1107"/>
    <cellStyle name="40% - uthevingsfarge 3 26" xfId="1108"/>
    <cellStyle name="40% - uthevingsfarge 3 26 2" xfId="1109"/>
    <cellStyle name="40% - uthevingsfarge 3 27" xfId="1110"/>
    <cellStyle name="40% - uthevingsfarge 3 27 2" xfId="1111"/>
    <cellStyle name="40% - uthevingsfarge 3 28" xfId="1112"/>
    <cellStyle name="40% - uthevingsfarge 3 28 2" xfId="1113"/>
    <cellStyle name="40% - uthevingsfarge 3 29" xfId="1114"/>
    <cellStyle name="40% - uthevingsfarge 3 29 2" xfId="1115"/>
    <cellStyle name="40% - uthevingsfarge 3 3" xfId="1116"/>
    <cellStyle name="40% - uthevingsfarge 3 3 2" xfId="1117"/>
    <cellStyle name="40% - uthevingsfarge 3 30" xfId="1118"/>
    <cellStyle name="40% - uthevingsfarge 3 30 2" xfId="1119"/>
    <cellStyle name="40% - uthevingsfarge 3 31" xfId="1120"/>
    <cellStyle name="40% - uthevingsfarge 3 31 2" xfId="1121"/>
    <cellStyle name="40% - uthevingsfarge 3 32" xfId="1122"/>
    <cellStyle name="40% - uthevingsfarge 3 32 2" xfId="1123"/>
    <cellStyle name="40% - uthevingsfarge 3 33" xfId="1124"/>
    <cellStyle name="40% - uthevingsfarge 3 33 2" xfId="1125"/>
    <cellStyle name="40% - uthevingsfarge 3 34" xfId="1126"/>
    <cellStyle name="40% - uthevingsfarge 3 34 2" xfId="1127"/>
    <cellStyle name="40% - uthevingsfarge 3 35" xfId="1128"/>
    <cellStyle name="40% - uthevingsfarge 3 35 2" xfId="1129"/>
    <cellStyle name="40% - uthevingsfarge 3 36" xfId="1130"/>
    <cellStyle name="40% - uthevingsfarge 3 36 2" xfId="1131"/>
    <cellStyle name="40% - uthevingsfarge 3 37" xfId="1132"/>
    <cellStyle name="40% - uthevingsfarge 3 37 2" xfId="1133"/>
    <cellStyle name="40% - uthevingsfarge 3 38" xfId="1134"/>
    <cellStyle name="40% - uthevingsfarge 3 38 2" xfId="1135"/>
    <cellStyle name="40% - uthevingsfarge 3 39" xfId="1136"/>
    <cellStyle name="40% - uthevingsfarge 3 39 2" xfId="1137"/>
    <cellStyle name="40% - uthevingsfarge 3 4" xfId="1138"/>
    <cellStyle name="40% - uthevingsfarge 3 4 2" xfId="1139"/>
    <cellStyle name="40% - uthevingsfarge 3 40" xfId="1140"/>
    <cellStyle name="40% - uthevingsfarge 3 40 2" xfId="1141"/>
    <cellStyle name="40% - uthevingsfarge 3 41" xfId="1142"/>
    <cellStyle name="40% - uthevingsfarge 3 41 2" xfId="1143"/>
    <cellStyle name="40% - uthevingsfarge 3 42" xfId="1144"/>
    <cellStyle name="40% - uthevingsfarge 3 42 2" xfId="1145"/>
    <cellStyle name="40% - uthevingsfarge 3 43" xfId="1146"/>
    <cellStyle name="40% - uthevingsfarge 3 43 2" xfId="1147"/>
    <cellStyle name="40% - uthevingsfarge 3 44" xfId="1148"/>
    <cellStyle name="40% - uthevingsfarge 3 44 2" xfId="1149"/>
    <cellStyle name="40% - uthevingsfarge 3 45" xfId="1150"/>
    <cellStyle name="40% - uthevingsfarge 3 45 2" xfId="1151"/>
    <cellStyle name="40% - uthevingsfarge 3 46" xfId="1152"/>
    <cellStyle name="40% - uthevingsfarge 3 46 2" xfId="1153"/>
    <cellStyle name="40% - uthevingsfarge 3 47" xfId="1154"/>
    <cellStyle name="40% - uthevingsfarge 3 47 2" xfId="1155"/>
    <cellStyle name="40% - uthevingsfarge 3 48" xfId="1156"/>
    <cellStyle name="40% - uthevingsfarge 3 48 2" xfId="1157"/>
    <cellStyle name="40% - uthevingsfarge 3 49" xfId="1158"/>
    <cellStyle name="40% - uthevingsfarge 3 49 2" xfId="1159"/>
    <cellStyle name="40% - uthevingsfarge 3 5" xfId="1160"/>
    <cellStyle name="40% - uthevingsfarge 3 5 2" xfId="1161"/>
    <cellStyle name="40% - uthevingsfarge 3 50" xfId="1162"/>
    <cellStyle name="40% - uthevingsfarge 3 50 2" xfId="1163"/>
    <cellStyle name="40% - uthevingsfarge 3 51" xfId="1164"/>
    <cellStyle name="40% - uthevingsfarge 3 51 2" xfId="1165"/>
    <cellStyle name="40% - uthevingsfarge 3 52" xfId="1166"/>
    <cellStyle name="40% - uthevingsfarge 3 52 2" xfId="1167"/>
    <cellStyle name="40% - uthevingsfarge 3 53" xfId="1168"/>
    <cellStyle name="40% - uthevingsfarge 3 53 2" xfId="1169"/>
    <cellStyle name="40% - uthevingsfarge 3 54" xfId="1170"/>
    <cellStyle name="40% - uthevingsfarge 3 54 2" xfId="1171"/>
    <cellStyle name="40% - uthevingsfarge 3 55" xfId="1172"/>
    <cellStyle name="40% - uthevingsfarge 3 55 2" xfId="1173"/>
    <cellStyle name="40% - uthevingsfarge 3 56" xfId="1174"/>
    <cellStyle name="40% - uthevingsfarge 3 56 2" xfId="1175"/>
    <cellStyle name="40% - uthevingsfarge 3 57" xfId="1176"/>
    <cellStyle name="40% - uthevingsfarge 3 57 2" xfId="1177"/>
    <cellStyle name="40% - uthevingsfarge 3 58" xfId="1178"/>
    <cellStyle name="40% - uthevingsfarge 3 58 2" xfId="1179"/>
    <cellStyle name="40% - uthevingsfarge 3 59" xfId="1180"/>
    <cellStyle name="40% - uthevingsfarge 3 59 2" xfId="1181"/>
    <cellStyle name="40% - uthevingsfarge 3 6" xfId="1182"/>
    <cellStyle name="40% - uthevingsfarge 3 6 2" xfId="1183"/>
    <cellStyle name="40% - uthevingsfarge 3 7" xfId="1184"/>
    <cellStyle name="40% - uthevingsfarge 3 7 2" xfId="1185"/>
    <cellStyle name="40% - uthevingsfarge 3 8" xfId="1186"/>
    <cellStyle name="40% - uthevingsfarge 3 8 2" xfId="1187"/>
    <cellStyle name="40% - uthevingsfarge 3 9" xfId="1188"/>
    <cellStyle name="40% - uthevingsfarge 3 9 2" xfId="1189"/>
    <cellStyle name="40% - uthevingsfarge 4 10" xfId="1190"/>
    <cellStyle name="40% - uthevingsfarge 4 10 2" xfId="1191"/>
    <cellStyle name="40% - uthevingsfarge 4 11" xfId="1192"/>
    <cellStyle name="40% - uthevingsfarge 4 11 2" xfId="1193"/>
    <cellStyle name="40% - uthevingsfarge 4 12" xfId="1194"/>
    <cellStyle name="40% - uthevingsfarge 4 12 2" xfId="1195"/>
    <cellStyle name="40% - uthevingsfarge 4 13" xfId="1196"/>
    <cellStyle name="40% - uthevingsfarge 4 13 2" xfId="1197"/>
    <cellStyle name="40% - uthevingsfarge 4 14" xfId="1198"/>
    <cellStyle name="40% - uthevingsfarge 4 14 2" xfId="1199"/>
    <cellStyle name="40% - uthevingsfarge 4 15" xfId="1200"/>
    <cellStyle name="40% - uthevingsfarge 4 15 2" xfId="1201"/>
    <cellStyle name="40% - uthevingsfarge 4 16" xfId="1202"/>
    <cellStyle name="40% - uthevingsfarge 4 16 2" xfId="1203"/>
    <cellStyle name="40% - uthevingsfarge 4 17" xfId="1204"/>
    <cellStyle name="40% - uthevingsfarge 4 17 2" xfId="1205"/>
    <cellStyle name="40% - uthevingsfarge 4 18" xfId="1206"/>
    <cellStyle name="40% - uthevingsfarge 4 18 2" xfId="1207"/>
    <cellStyle name="40% - uthevingsfarge 4 19" xfId="1208"/>
    <cellStyle name="40% - uthevingsfarge 4 19 2" xfId="1209"/>
    <cellStyle name="40% - uthevingsfarge 4 2" xfId="1210"/>
    <cellStyle name="40% - uthevingsfarge 4 2 2" xfId="1211"/>
    <cellStyle name="40% - uthevingsfarge 4 20" xfId="1212"/>
    <cellStyle name="40% - uthevingsfarge 4 20 2" xfId="1213"/>
    <cellStyle name="40% - uthevingsfarge 4 21" xfId="1214"/>
    <cellStyle name="40% - uthevingsfarge 4 21 2" xfId="1215"/>
    <cellStyle name="40% - uthevingsfarge 4 22" xfId="1216"/>
    <cellStyle name="40% - uthevingsfarge 4 22 2" xfId="1217"/>
    <cellStyle name="40% - uthevingsfarge 4 23" xfId="1218"/>
    <cellStyle name="40% - uthevingsfarge 4 23 2" xfId="1219"/>
    <cellStyle name="40% - uthevingsfarge 4 24" xfId="1220"/>
    <cellStyle name="40% - uthevingsfarge 4 24 2" xfId="1221"/>
    <cellStyle name="40% - uthevingsfarge 4 25" xfId="1222"/>
    <cellStyle name="40% - uthevingsfarge 4 25 2" xfId="1223"/>
    <cellStyle name="40% - uthevingsfarge 4 26" xfId="1224"/>
    <cellStyle name="40% - uthevingsfarge 4 26 2" xfId="1225"/>
    <cellStyle name="40% - uthevingsfarge 4 27" xfId="1226"/>
    <cellStyle name="40% - uthevingsfarge 4 27 2" xfId="1227"/>
    <cellStyle name="40% - uthevingsfarge 4 28" xfId="1228"/>
    <cellStyle name="40% - uthevingsfarge 4 28 2" xfId="1229"/>
    <cellStyle name="40% - uthevingsfarge 4 29" xfId="1230"/>
    <cellStyle name="40% - uthevingsfarge 4 29 2" xfId="1231"/>
    <cellStyle name="40% - uthevingsfarge 4 3" xfId="1232"/>
    <cellStyle name="40% - uthevingsfarge 4 3 2" xfId="1233"/>
    <cellStyle name="40% - uthevingsfarge 4 30" xfId="1234"/>
    <cellStyle name="40% - uthevingsfarge 4 30 2" xfId="1235"/>
    <cellStyle name="40% - uthevingsfarge 4 31" xfId="1236"/>
    <cellStyle name="40% - uthevingsfarge 4 31 2" xfId="1237"/>
    <cellStyle name="40% - uthevingsfarge 4 32" xfId="1238"/>
    <cellStyle name="40% - uthevingsfarge 4 32 2" xfId="1239"/>
    <cellStyle name="40% - uthevingsfarge 4 33" xfId="1240"/>
    <cellStyle name="40% - uthevingsfarge 4 33 2" xfId="1241"/>
    <cellStyle name="40% - uthevingsfarge 4 34" xfId="1242"/>
    <cellStyle name="40% - uthevingsfarge 4 34 2" xfId="1243"/>
    <cellStyle name="40% - uthevingsfarge 4 35" xfId="1244"/>
    <cellStyle name="40% - uthevingsfarge 4 35 2" xfId="1245"/>
    <cellStyle name="40% - uthevingsfarge 4 36" xfId="1246"/>
    <cellStyle name="40% - uthevingsfarge 4 36 2" xfId="1247"/>
    <cellStyle name="40% - uthevingsfarge 4 37" xfId="1248"/>
    <cellStyle name="40% - uthevingsfarge 4 37 2" xfId="1249"/>
    <cellStyle name="40% - uthevingsfarge 4 38" xfId="1250"/>
    <cellStyle name="40% - uthevingsfarge 4 38 2" xfId="1251"/>
    <cellStyle name="40% - uthevingsfarge 4 39" xfId="1252"/>
    <cellStyle name="40% - uthevingsfarge 4 39 2" xfId="1253"/>
    <cellStyle name="40% - uthevingsfarge 4 4" xfId="1254"/>
    <cellStyle name="40% - uthevingsfarge 4 4 2" xfId="1255"/>
    <cellStyle name="40% - uthevingsfarge 4 40" xfId="1256"/>
    <cellStyle name="40% - uthevingsfarge 4 40 2" xfId="1257"/>
    <cellStyle name="40% - uthevingsfarge 4 41" xfId="1258"/>
    <cellStyle name="40% - uthevingsfarge 4 41 2" xfId="1259"/>
    <cellStyle name="40% - uthevingsfarge 4 42" xfId="1260"/>
    <cellStyle name="40% - uthevingsfarge 4 42 2" xfId="1261"/>
    <cellStyle name="40% - uthevingsfarge 4 43" xfId="1262"/>
    <cellStyle name="40% - uthevingsfarge 4 43 2" xfId="1263"/>
    <cellStyle name="40% - uthevingsfarge 4 44" xfId="1264"/>
    <cellStyle name="40% - uthevingsfarge 4 44 2" xfId="1265"/>
    <cellStyle name="40% - uthevingsfarge 4 45" xfId="1266"/>
    <cellStyle name="40% - uthevingsfarge 4 45 2" xfId="1267"/>
    <cellStyle name="40% - uthevingsfarge 4 46" xfId="1268"/>
    <cellStyle name="40% - uthevingsfarge 4 46 2" xfId="1269"/>
    <cellStyle name="40% - uthevingsfarge 4 47" xfId="1270"/>
    <cellStyle name="40% - uthevingsfarge 4 47 2" xfId="1271"/>
    <cellStyle name="40% - uthevingsfarge 4 48" xfId="1272"/>
    <cellStyle name="40% - uthevingsfarge 4 48 2" xfId="1273"/>
    <cellStyle name="40% - uthevingsfarge 4 49" xfId="1274"/>
    <cellStyle name="40% - uthevingsfarge 4 49 2" xfId="1275"/>
    <cellStyle name="40% - uthevingsfarge 4 5" xfId="1276"/>
    <cellStyle name="40% - uthevingsfarge 4 5 2" xfId="1277"/>
    <cellStyle name="40% - uthevingsfarge 4 50" xfId="1278"/>
    <cellStyle name="40% - uthevingsfarge 4 50 2" xfId="1279"/>
    <cellStyle name="40% - uthevingsfarge 4 51" xfId="1280"/>
    <cellStyle name="40% - uthevingsfarge 4 51 2" xfId="1281"/>
    <cellStyle name="40% - uthevingsfarge 4 52" xfId="1282"/>
    <cellStyle name="40% - uthevingsfarge 4 52 2" xfId="1283"/>
    <cellStyle name="40% - uthevingsfarge 4 53" xfId="1284"/>
    <cellStyle name="40% - uthevingsfarge 4 53 2" xfId="1285"/>
    <cellStyle name="40% - uthevingsfarge 4 54" xfId="1286"/>
    <cellStyle name="40% - uthevingsfarge 4 54 2" xfId="1287"/>
    <cellStyle name="40% - uthevingsfarge 4 55" xfId="1288"/>
    <cellStyle name="40% - uthevingsfarge 4 55 2" xfId="1289"/>
    <cellStyle name="40% - uthevingsfarge 4 56" xfId="1290"/>
    <cellStyle name="40% - uthevingsfarge 4 56 2" xfId="1291"/>
    <cellStyle name="40% - uthevingsfarge 4 57" xfId="1292"/>
    <cellStyle name="40% - uthevingsfarge 4 57 2" xfId="1293"/>
    <cellStyle name="40% - uthevingsfarge 4 58" xfId="1294"/>
    <cellStyle name="40% - uthevingsfarge 4 58 2" xfId="1295"/>
    <cellStyle name="40% - uthevingsfarge 4 59" xfId="1296"/>
    <cellStyle name="40% - uthevingsfarge 4 59 2" xfId="1297"/>
    <cellStyle name="40% - uthevingsfarge 4 6" xfId="1298"/>
    <cellStyle name="40% - uthevingsfarge 4 6 2" xfId="1299"/>
    <cellStyle name="40% - uthevingsfarge 4 7" xfId="1300"/>
    <cellStyle name="40% - uthevingsfarge 4 7 2" xfId="1301"/>
    <cellStyle name="40% - uthevingsfarge 4 8" xfId="1302"/>
    <cellStyle name="40% - uthevingsfarge 4 8 2" xfId="1303"/>
    <cellStyle name="40% - uthevingsfarge 4 9" xfId="1304"/>
    <cellStyle name="40% - uthevingsfarge 4 9 2" xfId="1305"/>
    <cellStyle name="40% - uthevingsfarge 5 10" xfId="1306"/>
    <cellStyle name="40% - uthevingsfarge 5 10 2" xfId="1307"/>
    <cellStyle name="40% - uthevingsfarge 5 11" xfId="1308"/>
    <cellStyle name="40% - uthevingsfarge 5 11 2" xfId="1309"/>
    <cellStyle name="40% - uthevingsfarge 5 12" xfId="1310"/>
    <cellStyle name="40% - uthevingsfarge 5 12 2" xfId="1311"/>
    <cellStyle name="40% - uthevingsfarge 5 13" xfId="1312"/>
    <cellStyle name="40% - uthevingsfarge 5 13 2" xfId="1313"/>
    <cellStyle name="40% - uthevingsfarge 5 14" xfId="1314"/>
    <cellStyle name="40% - uthevingsfarge 5 14 2" xfId="1315"/>
    <cellStyle name="40% - uthevingsfarge 5 15" xfId="1316"/>
    <cellStyle name="40% - uthevingsfarge 5 15 2" xfId="1317"/>
    <cellStyle name="40% - uthevingsfarge 5 16" xfId="1318"/>
    <cellStyle name="40% - uthevingsfarge 5 16 2" xfId="1319"/>
    <cellStyle name="40% - uthevingsfarge 5 17" xfId="1320"/>
    <cellStyle name="40% - uthevingsfarge 5 17 2" xfId="1321"/>
    <cellStyle name="40% - uthevingsfarge 5 18" xfId="1322"/>
    <cellStyle name="40% - uthevingsfarge 5 18 2" xfId="1323"/>
    <cellStyle name="40% - uthevingsfarge 5 19" xfId="1324"/>
    <cellStyle name="40% - uthevingsfarge 5 19 2" xfId="1325"/>
    <cellStyle name="40% - uthevingsfarge 5 2" xfId="1326"/>
    <cellStyle name="40% - uthevingsfarge 5 2 2" xfId="1327"/>
    <cellStyle name="40% - uthevingsfarge 5 20" xfId="1328"/>
    <cellStyle name="40% - uthevingsfarge 5 20 2" xfId="1329"/>
    <cellStyle name="40% - uthevingsfarge 5 21" xfId="1330"/>
    <cellStyle name="40% - uthevingsfarge 5 21 2" xfId="1331"/>
    <cellStyle name="40% - uthevingsfarge 5 22" xfId="1332"/>
    <cellStyle name="40% - uthevingsfarge 5 22 2" xfId="1333"/>
    <cellStyle name="40% - uthevingsfarge 5 23" xfId="1334"/>
    <cellStyle name="40% - uthevingsfarge 5 23 2" xfId="1335"/>
    <cellStyle name="40% - uthevingsfarge 5 24" xfId="1336"/>
    <cellStyle name="40% - uthevingsfarge 5 24 2" xfId="1337"/>
    <cellStyle name="40% - uthevingsfarge 5 25" xfId="1338"/>
    <cellStyle name="40% - uthevingsfarge 5 25 2" xfId="1339"/>
    <cellStyle name="40% - uthevingsfarge 5 26" xfId="1340"/>
    <cellStyle name="40% - uthevingsfarge 5 26 2" xfId="1341"/>
    <cellStyle name="40% - uthevingsfarge 5 27" xfId="1342"/>
    <cellStyle name="40% - uthevingsfarge 5 27 2" xfId="1343"/>
    <cellStyle name="40% - uthevingsfarge 5 28" xfId="1344"/>
    <cellStyle name="40% - uthevingsfarge 5 28 2" xfId="1345"/>
    <cellStyle name="40% - uthevingsfarge 5 29" xfId="1346"/>
    <cellStyle name="40% - uthevingsfarge 5 29 2" xfId="1347"/>
    <cellStyle name="40% - uthevingsfarge 5 3" xfId="1348"/>
    <cellStyle name="40% - uthevingsfarge 5 3 2" xfId="1349"/>
    <cellStyle name="40% - uthevingsfarge 5 30" xfId="1350"/>
    <cellStyle name="40% - uthevingsfarge 5 30 2" xfId="1351"/>
    <cellStyle name="40% - uthevingsfarge 5 31" xfId="1352"/>
    <cellStyle name="40% - uthevingsfarge 5 31 2" xfId="1353"/>
    <cellStyle name="40% - uthevingsfarge 5 32" xfId="1354"/>
    <cellStyle name="40% - uthevingsfarge 5 32 2" xfId="1355"/>
    <cellStyle name="40% - uthevingsfarge 5 33" xfId="1356"/>
    <cellStyle name="40% - uthevingsfarge 5 33 2" xfId="1357"/>
    <cellStyle name="40% - uthevingsfarge 5 34" xfId="1358"/>
    <cellStyle name="40% - uthevingsfarge 5 34 2" xfId="1359"/>
    <cellStyle name="40% - uthevingsfarge 5 35" xfId="1360"/>
    <cellStyle name="40% - uthevingsfarge 5 35 2" xfId="1361"/>
    <cellStyle name="40% - uthevingsfarge 5 36" xfId="1362"/>
    <cellStyle name="40% - uthevingsfarge 5 36 2" xfId="1363"/>
    <cellStyle name="40% - uthevingsfarge 5 37" xfId="1364"/>
    <cellStyle name="40% - uthevingsfarge 5 37 2" xfId="1365"/>
    <cellStyle name="40% - uthevingsfarge 5 38" xfId="1366"/>
    <cellStyle name="40% - uthevingsfarge 5 38 2" xfId="1367"/>
    <cellStyle name="40% - uthevingsfarge 5 39" xfId="1368"/>
    <cellStyle name="40% - uthevingsfarge 5 39 2" xfId="1369"/>
    <cellStyle name="40% - uthevingsfarge 5 4" xfId="1370"/>
    <cellStyle name="40% - uthevingsfarge 5 4 2" xfId="1371"/>
    <cellStyle name="40% - uthevingsfarge 5 40" xfId="1372"/>
    <cellStyle name="40% - uthevingsfarge 5 40 2" xfId="1373"/>
    <cellStyle name="40% - uthevingsfarge 5 41" xfId="1374"/>
    <cellStyle name="40% - uthevingsfarge 5 41 2" xfId="1375"/>
    <cellStyle name="40% - uthevingsfarge 5 42" xfId="1376"/>
    <cellStyle name="40% - uthevingsfarge 5 42 2" xfId="1377"/>
    <cellStyle name="40% - uthevingsfarge 5 43" xfId="1378"/>
    <cellStyle name="40% - uthevingsfarge 5 43 2" xfId="1379"/>
    <cellStyle name="40% - uthevingsfarge 5 44" xfId="1380"/>
    <cellStyle name="40% - uthevingsfarge 5 44 2" xfId="1381"/>
    <cellStyle name="40% - uthevingsfarge 5 45" xfId="1382"/>
    <cellStyle name="40% - uthevingsfarge 5 45 2" xfId="1383"/>
    <cellStyle name="40% - uthevingsfarge 5 46" xfId="1384"/>
    <cellStyle name="40% - uthevingsfarge 5 46 2" xfId="1385"/>
    <cellStyle name="40% - uthevingsfarge 5 47" xfId="1386"/>
    <cellStyle name="40% - uthevingsfarge 5 47 2" xfId="1387"/>
    <cellStyle name="40% - uthevingsfarge 5 48" xfId="1388"/>
    <cellStyle name="40% - uthevingsfarge 5 48 2" xfId="1389"/>
    <cellStyle name="40% - uthevingsfarge 5 49" xfId="1390"/>
    <cellStyle name="40% - uthevingsfarge 5 49 2" xfId="1391"/>
    <cellStyle name="40% - uthevingsfarge 5 5" xfId="1392"/>
    <cellStyle name="40% - uthevingsfarge 5 5 2" xfId="1393"/>
    <cellStyle name="40% - uthevingsfarge 5 50" xfId="1394"/>
    <cellStyle name="40% - uthevingsfarge 5 50 2" xfId="1395"/>
    <cellStyle name="40% - uthevingsfarge 5 51" xfId="1396"/>
    <cellStyle name="40% - uthevingsfarge 5 51 2" xfId="1397"/>
    <cellStyle name="40% - uthevingsfarge 5 52" xfId="1398"/>
    <cellStyle name="40% - uthevingsfarge 5 52 2" xfId="1399"/>
    <cellStyle name="40% - uthevingsfarge 5 53" xfId="1400"/>
    <cellStyle name="40% - uthevingsfarge 5 53 2" xfId="1401"/>
    <cellStyle name="40% - uthevingsfarge 5 54" xfId="1402"/>
    <cellStyle name="40% - uthevingsfarge 5 54 2" xfId="1403"/>
    <cellStyle name="40% - uthevingsfarge 5 55" xfId="1404"/>
    <cellStyle name="40% - uthevingsfarge 5 55 2" xfId="1405"/>
    <cellStyle name="40% - uthevingsfarge 5 56" xfId="1406"/>
    <cellStyle name="40% - uthevingsfarge 5 56 2" xfId="1407"/>
    <cellStyle name="40% - uthevingsfarge 5 57" xfId="1408"/>
    <cellStyle name="40% - uthevingsfarge 5 57 2" xfId="1409"/>
    <cellStyle name="40% - uthevingsfarge 5 58" xfId="1410"/>
    <cellStyle name="40% - uthevingsfarge 5 58 2" xfId="1411"/>
    <cellStyle name="40% - uthevingsfarge 5 59" xfId="1412"/>
    <cellStyle name="40% - uthevingsfarge 5 59 2" xfId="1413"/>
    <cellStyle name="40% - uthevingsfarge 5 6" xfId="1414"/>
    <cellStyle name="40% - uthevingsfarge 5 6 2" xfId="1415"/>
    <cellStyle name="40% - uthevingsfarge 5 7" xfId="1416"/>
    <cellStyle name="40% - uthevingsfarge 5 7 2" xfId="1417"/>
    <cellStyle name="40% - uthevingsfarge 5 8" xfId="1418"/>
    <cellStyle name="40% - uthevingsfarge 5 8 2" xfId="1419"/>
    <cellStyle name="40% - uthevingsfarge 5 9" xfId="1420"/>
    <cellStyle name="40% - uthevingsfarge 5 9 2" xfId="1421"/>
    <cellStyle name="40% - uthevingsfarge 6 10" xfId="1422"/>
    <cellStyle name="40% - uthevingsfarge 6 10 2" xfId="1423"/>
    <cellStyle name="40% - uthevingsfarge 6 11" xfId="1424"/>
    <cellStyle name="40% - uthevingsfarge 6 11 2" xfId="1425"/>
    <cellStyle name="40% - uthevingsfarge 6 12" xfId="1426"/>
    <cellStyle name="40% - uthevingsfarge 6 12 2" xfId="1427"/>
    <cellStyle name="40% - uthevingsfarge 6 13" xfId="1428"/>
    <cellStyle name="40% - uthevingsfarge 6 13 2" xfId="1429"/>
    <cellStyle name="40% - uthevingsfarge 6 14" xfId="1430"/>
    <cellStyle name="40% - uthevingsfarge 6 14 2" xfId="1431"/>
    <cellStyle name="40% - uthevingsfarge 6 15" xfId="1432"/>
    <cellStyle name="40% - uthevingsfarge 6 15 2" xfId="1433"/>
    <cellStyle name="40% - uthevingsfarge 6 16" xfId="1434"/>
    <cellStyle name="40% - uthevingsfarge 6 16 2" xfId="1435"/>
    <cellStyle name="40% - uthevingsfarge 6 17" xfId="1436"/>
    <cellStyle name="40% - uthevingsfarge 6 17 2" xfId="1437"/>
    <cellStyle name="40% - uthevingsfarge 6 18" xfId="1438"/>
    <cellStyle name="40% - uthevingsfarge 6 18 2" xfId="1439"/>
    <cellStyle name="40% - uthevingsfarge 6 19" xfId="1440"/>
    <cellStyle name="40% - uthevingsfarge 6 19 2" xfId="1441"/>
    <cellStyle name="40% - uthevingsfarge 6 2" xfId="1442"/>
    <cellStyle name="40% - uthevingsfarge 6 2 2" xfId="1443"/>
    <cellStyle name="40% - uthevingsfarge 6 20" xfId="1444"/>
    <cellStyle name="40% - uthevingsfarge 6 20 2" xfId="1445"/>
    <cellStyle name="40% - uthevingsfarge 6 21" xfId="1446"/>
    <cellStyle name="40% - uthevingsfarge 6 21 2" xfId="1447"/>
    <cellStyle name="40% - uthevingsfarge 6 22" xfId="1448"/>
    <cellStyle name="40% - uthevingsfarge 6 22 2" xfId="1449"/>
    <cellStyle name="40% - uthevingsfarge 6 23" xfId="1450"/>
    <cellStyle name="40% - uthevingsfarge 6 23 2" xfId="1451"/>
    <cellStyle name="40% - uthevingsfarge 6 24" xfId="1452"/>
    <cellStyle name="40% - uthevingsfarge 6 24 2" xfId="1453"/>
    <cellStyle name="40% - uthevingsfarge 6 25" xfId="1454"/>
    <cellStyle name="40% - uthevingsfarge 6 25 2" xfId="1455"/>
    <cellStyle name="40% - uthevingsfarge 6 26" xfId="1456"/>
    <cellStyle name="40% - uthevingsfarge 6 26 2" xfId="1457"/>
    <cellStyle name="40% - uthevingsfarge 6 27" xfId="1458"/>
    <cellStyle name="40% - uthevingsfarge 6 27 2" xfId="1459"/>
    <cellStyle name="40% - uthevingsfarge 6 28" xfId="1460"/>
    <cellStyle name="40% - uthevingsfarge 6 28 2" xfId="1461"/>
    <cellStyle name="40% - uthevingsfarge 6 29" xfId="1462"/>
    <cellStyle name="40% - uthevingsfarge 6 29 2" xfId="1463"/>
    <cellStyle name="40% - uthevingsfarge 6 3" xfId="1464"/>
    <cellStyle name="40% - uthevingsfarge 6 3 2" xfId="1465"/>
    <cellStyle name="40% - uthevingsfarge 6 30" xfId="1466"/>
    <cellStyle name="40% - uthevingsfarge 6 30 2" xfId="1467"/>
    <cellStyle name="40% - uthevingsfarge 6 31" xfId="1468"/>
    <cellStyle name="40% - uthevingsfarge 6 31 2" xfId="1469"/>
    <cellStyle name="40% - uthevingsfarge 6 32" xfId="1470"/>
    <cellStyle name="40% - uthevingsfarge 6 32 2" xfId="1471"/>
    <cellStyle name="40% - uthevingsfarge 6 33" xfId="1472"/>
    <cellStyle name="40% - uthevingsfarge 6 33 2" xfId="1473"/>
    <cellStyle name="40% - uthevingsfarge 6 34" xfId="1474"/>
    <cellStyle name="40% - uthevingsfarge 6 34 2" xfId="1475"/>
    <cellStyle name="40% - uthevingsfarge 6 35" xfId="1476"/>
    <cellStyle name="40% - uthevingsfarge 6 35 2" xfId="1477"/>
    <cellStyle name="40% - uthevingsfarge 6 36" xfId="1478"/>
    <cellStyle name="40% - uthevingsfarge 6 36 2" xfId="1479"/>
    <cellStyle name="40% - uthevingsfarge 6 37" xfId="1480"/>
    <cellStyle name="40% - uthevingsfarge 6 37 2" xfId="1481"/>
    <cellStyle name="40% - uthevingsfarge 6 38" xfId="1482"/>
    <cellStyle name="40% - uthevingsfarge 6 38 2" xfId="1483"/>
    <cellStyle name="40% - uthevingsfarge 6 39" xfId="1484"/>
    <cellStyle name="40% - uthevingsfarge 6 39 2" xfId="1485"/>
    <cellStyle name="40% - uthevingsfarge 6 4" xfId="1486"/>
    <cellStyle name="40% - uthevingsfarge 6 4 2" xfId="1487"/>
    <cellStyle name="40% - uthevingsfarge 6 40" xfId="1488"/>
    <cellStyle name="40% - uthevingsfarge 6 40 2" xfId="1489"/>
    <cellStyle name="40% - uthevingsfarge 6 41" xfId="1490"/>
    <cellStyle name="40% - uthevingsfarge 6 41 2" xfId="1491"/>
    <cellStyle name="40% - uthevingsfarge 6 42" xfId="1492"/>
    <cellStyle name="40% - uthevingsfarge 6 42 2" xfId="1493"/>
    <cellStyle name="40% - uthevingsfarge 6 43" xfId="1494"/>
    <cellStyle name="40% - uthevingsfarge 6 43 2" xfId="1495"/>
    <cellStyle name="40% - uthevingsfarge 6 44" xfId="1496"/>
    <cellStyle name="40% - uthevingsfarge 6 44 2" xfId="1497"/>
    <cellStyle name="40% - uthevingsfarge 6 45" xfId="1498"/>
    <cellStyle name="40% - uthevingsfarge 6 45 2" xfId="1499"/>
    <cellStyle name="40% - uthevingsfarge 6 46" xfId="1500"/>
    <cellStyle name="40% - uthevingsfarge 6 46 2" xfId="1501"/>
    <cellStyle name="40% - uthevingsfarge 6 47" xfId="1502"/>
    <cellStyle name="40% - uthevingsfarge 6 47 2" xfId="1503"/>
    <cellStyle name="40% - uthevingsfarge 6 48" xfId="1504"/>
    <cellStyle name="40% - uthevingsfarge 6 48 2" xfId="1505"/>
    <cellStyle name="40% - uthevingsfarge 6 49" xfId="1506"/>
    <cellStyle name="40% - uthevingsfarge 6 49 2" xfId="1507"/>
    <cellStyle name="40% - uthevingsfarge 6 5" xfId="1508"/>
    <cellStyle name="40% - uthevingsfarge 6 5 2" xfId="1509"/>
    <cellStyle name="40% - uthevingsfarge 6 50" xfId="1510"/>
    <cellStyle name="40% - uthevingsfarge 6 50 2" xfId="1511"/>
    <cellStyle name="40% - uthevingsfarge 6 51" xfId="1512"/>
    <cellStyle name="40% - uthevingsfarge 6 51 2" xfId="1513"/>
    <cellStyle name="40% - uthevingsfarge 6 52" xfId="1514"/>
    <cellStyle name="40% - uthevingsfarge 6 52 2" xfId="1515"/>
    <cellStyle name="40% - uthevingsfarge 6 53" xfId="1516"/>
    <cellStyle name="40% - uthevingsfarge 6 53 2" xfId="1517"/>
    <cellStyle name="40% - uthevingsfarge 6 54" xfId="1518"/>
    <cellStyle name="40% - uthevingsfarge 6 54 2" xfId="1519"/>
    <cellStyle name="40% - uthevingsfarge 6 55" xfId="1520"/>
    <cellStyle name="40% - uthevingsfarge 6 55 2" xfId="1521"/>
    <cellStyle name="40% - uthevingsfarge 6 56" xfId="1522"/>
    <cellStyle name="40% - uthevingsfarge 6 56 2" xfId="1523"/>
    <cellStyle name="40% - uthevingsfarge 6 57" xfId="1524"/>
    <cellStyle name="40% - uthevingsfarge 6 57 2" xfId="1525"/>
    <cellStyle name="40% - uthevingsfarge 6 58" xfId="1526"/>
    <cellStyle name="40% - uthevingsfarge 6 58 2" xfId="1527"/>
    <cellStyle name="40% - uthevingsfarge 6 59" xfId="1528"/>
    <cellStyle name="40% - uthevingsfarge 6 59 2" xfId="1529"/>
    <cellStyle name="40% - uthevingsfarge 6 6" xfId="1530"/>
    <cellStyle name="40% - uthevingsfarge 6 6 2" xfId="1531"/>
    <cellStyle name="40% - uthevingsfarge 6 7" xfId="1532"/>
    <cellStyle name="40% - uthevingsfarge 6 7 2" xfId="1533"/>
    <cellStyle name="40% - uthevingsfarge 6 8" xfId="1534"/>
    <cellStyle name="40% - uthevingsfarge 6 8 2" xfId="1535"/>
    <cellStyle name="40% - uthevingsfarge 6 9" xfId="1536"/>
    <cellStyle name="40% - uthevingsfarge 6 9 2" xfId="1537"/>
    <cellStyle name="60% - 1. jelölőszín" xfId="1538"/>
    <cellStyle name="60% - 2. jelölőszín" xfId="1539"/>
    <cellStyle name="60% - 3. jelölőszín" xfId="1540"/>
    <cellStyle name="60% - 4. jelölőszín" xfId="1541"/>
    <cellStyle name="60% - 5. jelölőszín" xfId="1542"/>
    <cellStyle name="60% - 6. jelölőszín" xfId="1543"/>
    <cellStyle name="60% - Accent1" xfId="1544"/>
    <cellStyle name="60% - Accent1 2" xfId="1545"/>
    <cellStyle name="60% - Accent2" xfId="1546"/>
    <cellStyle name="60% - Accent2 2" xfId="1547"/>
    <cellStyle name="60% - Accent3" xfId="1548"/>
    <cellStyle name="60% - Accent3 2" xfId="1549"/>
    <cellStyle name="60% - Accent4" xfId="1550"/>
    <cellStyle name="60% - Accent4 2" xfId="1551"/>
    <cellStyle name="60% - Accent5" xfId="1552"/>
    <cellStyle name="60% - Accent5 2" xfId="1553"/>
    <cellStyle name="60% - Accent6" xfId="1554"/>
    <cellStyle name="60% - Accent6 2" xfId="1555"/>
    <cellStyle name="60% - Énfasis1" xfId="1556"/>
    <cellStyle name="60% - Énfasis2" xfId="1557"/>
    <cellStyle name="60% - Énfasis3" xfId="1558"/>
    <cellStyle name="60% - Énfasis4" xfId="1559"/>
    <cellStyle name="60% - Énfasis5" xfId="1560"/>
    <cellStyle name="60% - Énfasis6" xfId="1561"/>
    <cellStyle name="Accent1 2" xfId="1562"/>
    <cellStyle name="Accent2 2" xfId="1563"/>
    <cellStyle name="Accent3 2" xfId="1564"/>
    <cellStyle name="Accent4 2" xfId="1565"/>
    <cellStyle name="Accent5 2" xfId="1566"/>
    <cellStyle name="Accent6 2" xfId="1567"/>
    <cellStyle name="Bad" xfId="1568"/>
    <cellStyle name="Bad 2" xfId="1569"/>
    <cellStyle name="Bevitel" xfId="1570"/>
    <cellStyle name="Buena" xfId="1571"/>
    <cellStyle name="Calculation" xfId="1572"/>
    <cellStyle name="Calculation 2" xfId="1573"/>
    <cellStyle name="Cálculo" xfId="1574"/>
    <cellStyle name="Celda de comprobación" xfId="1575"/>
    <cellStyle name="Celda vinculada" xfId="1576"/>
    <cellStyle name="Changed" xfId="1"/>
    <cellStyle name="Check Cell" xfId="1577"/>
    <cellStyle name="Check Cell 2" xfId="1578"/>
    <cellStyle name="Cím" xfId="1579"/>
    <cellStyle name="Címsor 1" xfId="1580"/>
    <cellStyle name="Címsor 2" xfId="1581"/>
    <cellStyle name="Címsor 3" xfId="1582"/>
    <cellStyle name="Címsor 4" xfId="1583"/>
    <cellStyle name="Deleted" xfId="1584"/>
    <cellStyle name="Ellenőrzőcella" xfId="1585"/>
    <cellStyle name="Encabezado 4" xfId="1586"/>
    <cellStyle name="Énfasis1" xfId="1587"/>
    <cellStyle name="Énfasis2" xfId="1588"/>
    <cellStyle name="Énfasis3" xfId="1589"/>
    <cellStyle name="Énfasis4" xfId="1590"/>
    <cellStyle name="Énfasis5" xfId="1591"/>
    <cellStyle name="Énfasis6" xfId="1592"/>
    <cellStyle name="Entrada" xfId="1593"/>
    <cellStyle name="Explanatory Text" xfId="1594"/>
    <cellStyle name="Explanatory Text 2" xfId="1595"/>
    <cellStyle name="Figyelmeztetés" xfId="1596"/>
    <cellStyle name="Good" xfId="1597"/>
    <cellStyle name="Good 2" xfId="1598"/>
    <cellStyle name="greyed" xfId="1599"/>
    <cellStyle name="Heading 1" xfId="1600"/>
    <cellStyle name="Heading 1 2" xfId="1601"/>
    <cellStyle name="Heading 2" xfId="1602"/>
    <cellStyle name="Heading 2 2" xfId="1603"/>
    <cellStyle name="Heading 3" xfId="1604"/>
    <cellStyle name="Heading 3 2" xfId="1605"/>
    <cellStyle name="Heading 4" xfId="1606"/>
    <cellStyle name="Heading 4 2" xfId="1607"/>
    <cellStyle name="highlightExposure" xfId="1608"/>
    <cellStyle name="highlightText" xfId="1609"/>
    <cellStyle name="Hipervínculo 2" xfId="1610"/>
    <cellStyle name="Hipervínculo 2 2" xfId="1611"/>
    <cellStyle name="Hivatkozott cella" xfId="1612"/>
    <cellStyle name="Hyperkobling 2" xfId="1613"/>
    <cellStyle name="Hyperkobling 2 2" xfId="1614"/>
    <cellStyle name="Hyperkobling 3" xfId="1615"/>
    <cellStyle name="Hyperkobling 3 2" xfId="1616"/>
    <cellStyle name="Hyperlink 2" xfId="1617"/>
    <cellStyle name="Hyperlink 2 2" xfId="1618"/>
    <cellStyle name="Hyperlink 3" xfId="1619"/>
    <cellStyle name="Hyperlink 3 2" xfId="1620"/>
    <cellStyle name="Hyperlink_20090914_1805 Meneau_COREP ON COREP amendments (GSD) + FR" xfId="1621"/>
    <cellStyle name="Incorrecto" xfId="1622"/>
    <cellStyle name="Input" xfId="1623"/>
    <cellStyle name="Input 2" xfId="1624"/>
    <cellStyle name="inputExposure" xfId="1625"/>
    <cellStyle name="Jegyzet" xfId="1626"/>
    <cellStyle name="Jegyzet 2" xfId="1627"/>
    <cellStyle name="Jelölőszín (1)" xfId="1628"/>
    <cellStyle name="Jelölőszín (2)" xfId="1629"/>
    <cellStyle name="Jelölőszín (3)" xfId="1630"/>
    <cellStyle name="Jelölőszín (4)" xfId="1631"/>
    <cellStyle name="Jelölőszín (5)" xfId="1632"/>
    <cellStyle name="Jelölőszín (6)" xfId="1633"/>
    <cellStyle name="Jó" xfId="1634"/>
    <cellStyle name="Kimenet" xfId="1635"/>
    <cellStyle name="Lien hypertexte 2" xfId="1636"/>
    <cellStyle name="Lien hypertexte 2 2" xfId="1637"/>
    <cellStyle name="Lien hypertexte 3" xfId="1638"/>
    <cellStyle name="Linked Cell" xfId="1639"/>
    <cellStyle name="Linked Cell 2" xfId="1640"/>
    <cellStyle name="Magyarázó szöveg" xfId="1641"/>
    <cellStyle name="Merknad 2" xfId="1642"/>
    <cellStyle name="Merknad 2 10" xfId="1643"/>
    <cellStyle name="Merknad 2 11" xfId="1644"/>
    <cellStyle name="Merknad 2 12" xfId="1645"/>
    <cellStyle name="Merknad 2 13" xfId="1646"/>
    <cellStyle name="Merknad 2 14" xfId="1647"/>
    <cellStyle name="Merknad 2 15" xfId="1648"/>
    <cellStyle name="Merknad 2 16" xfId="1649"/>
    <cellStyle name="Merknad 2 17" xfId="1650"/>
    <cellStyle name="Merknad 2 18" xfId="1651"/>
    <cellStyle name="Merknad 2 19" xfId="1652"/>
    <cellStyle name="Merknad 2 2" xfId="1653"/>
    <cellStyle name="Merknad 2 20" xfId="1654"/>
    <cellStyle name="Merknad 2 3" xfId="1655"/>
    <cellStyle name="Merknad 2 4" xfId="1656"/>
    <cellStyle name="Merknad 2 5" xfId="1657"/>
    <cellStyle name="Merknad 2 6" xfId="1658"/>
    <cellStyle name="Merknad 2 7" xfId="1659"/>
    <cellStyle name="Merknad 2 8" xfId="1660"/>
    <cellStyle name="Merknad 2 9" xfId="1661"/>
    <cellStyle name="Millares 2" xfId="1662"/>
    <cellStyle name="Millares 2 2" xfId="1663"/>
    <cellStyle name="Millares 3" xfId="1664"/>
    <cellStyle name="Millares 3 2" xfId="1665"/>
    <cellStyle name="Milliers [0]_3A_NumeratorReport_Option1_040611" xfId="1666"/>
    <cellStyle name="Milliers_3A_NumeratorReport_Option1_040611" xfId="1667"/>
    <cellStyle name="Monétaire [0]_3A_NumeratorReport_Option1_040611" xfId="1668"/>
    <cellStyle name="Monétaire_3A_NumeratorReport_Option1_040611" xfId="1669"/>
    <cellStyle name="Navadno_List1" xfId="1670"/>
    <cellStyle name="Neutral" xfId="1671"/>
    <cellStyle name="Neutral 2" xfId="1672"/>
    <cellStyle name="New" xfId="1673"/>
    <cellStyle name="Normal" xfId="0" builtinId="0"/>
    <cellStyle name="Normal 10" xfId="1674"/>
    <cellStyle name="Normal 18" xfId="1675"/>
    <cellStyle name="Normal 2" xfId="1676"/>
    <cellStyle name="Normal 2 2" xfId="1677"/>
    <cellStyle name="Normal 2 2 2" xfId="1678"/>
    <cellStyle name="Normal 2 2 2 2" xfId="1679"/>
    <cellStyle name="Normal 2 2 3" xfId="1680"/>
    <cellStyle name="Normal 2 2 3 2" xfId="1681"/>
    <cellStyle name="Normal 2 2 4" xfId="1682"/>
    <cellStyle name="Normal 2 2_COREP GL04rev3" xfId="1683"/>
    <cellStyle name="Normal 2 3" xfId="1684"/>
    <cellStyle name="Normal 2 3 2" xfId="1685"/>
    <cellStyle name="Normal 2 3 2 2" xfId="1686"/>
    <cellStyle name="Normal 2 3 3" xfId="1687"/>
    <cellStyle name="Normal 2 4" xfId="1688"/>
    <cellStyle name="Normal 2 5" xfId="1689"/>
    <cellStyle name="Normal 2 6" xfId="1791"/>
    <cellStyle name="Normal 2_~0149226" xfId="1690"/>
    <cellStyle name="Normal 3" xfId="1691"/>
    <cellStyle name="Normal 3 2" xfId="1692"/>
    <cellStyle name="Normal 3 2 2" xfId="1693"/>
    <cellStyle name="Normal 3 3" xfId="1694"/>
    <cellStyle name="Normal 3 3 2" xfId="1695"/>
    <cellStyle name="Normal 3 4" xfId="1696"/>
    <cellStyle name="Normal 3 4 2" xfId="1697"/>
    <cellStyle name="Normal 3 4 3" xfId="1698"/>
    <cellStyle name="Normal 3 5" xfId="1699"/>
    <cellStyle name="Normal 3 6" xfId="1700"/>
    <cellStyle name="Normal 3_~1520012" xfId="1701"/>
    <cellStyle name="Normal 4" xfId="1702"/>
    <cellStyle name="Normal 4 2" xfId="1703"/>
    <cellStyle name="Normal 5" xfId="1704"/>
    <cellStyle name="Normal 5 2" xfId="1705"/>
    <cellStyle name="Normal 5 2 2" xfId="1706"/>
    <cellStyle name="Normal 5 2 3" xfId="1707"/>
    <cellStyle name="Normal 5 3" xfId="1708"/>
    <cellStyle name="Normal 5 3 2" xfId="1709"/>
    <cellStyle name="Normal 5 4" xfId="1710"/>
    <cellStyle name="Normal 5_20130128_ITS on reporting_Annex I_CA" xfId="1711"/>
    <cellStyle name="Normal 6" xfId="1712"/>
    <cellStyle name="Normal 6 2" xfId="1713"/>
    <cellStyle name="Normal 6 2 2" xfId="1714"/>
    <cellStyle name="Normal 6 3" xfId="1715"/>
    <cellStyle name="Normal 6 3 2" xfId="1716"/>
    <cellStyle name="Normal 6 4" xfId="1717"/>
    <cellStyle name="Normal 6 5" xfId="1718"/>
    <cellStyle name="Normal 7" xfId="1719"/>
    <cellStyle name="Normal 7 2" xfId="1720"/>
    <cellStyle name="Normal 7 2 2" xfId="1721"/>
    <cellStyle name="Normal 7 2 3" xfId="1722"/>
    <cellStyle name="Normal 7 3" xfId="1723"/>
    <cellStyle name="Normal 7 3 2" xfId="1724"/>
    <cellStyle name="Normal 7 4" xfId="1725"/>
    <cellStyle name="Normal 7 5" xfId="1726"/>
    <cellStyle name="Normal 8" xfId="1727"/>
    <cellStyle name="Normal 8 2" xfId="1728"/>
    <cellStyle name="Normal 8 3" xfId="1729"/>
    <cellStyle name="Normal 9" xfId="1730"/>
    <cellStyle name="Normal 9 2" xfId="1731"/>
    <cellStyle name="Normal 9 2 2" xfId="1732"/>
    <cellStyle name="Normal 9 3" xfId="1733"/>
    <cellStyle name="Normal_03 STA" xfId="1793"/>
    <cellStyle name="Normal_Rapp800 mhp - endringer jan07 - endelig" xfId="1734"/>
    <cellStyle name="Normal_Rappo062 2" xfId="1735"/>
    <cellStyle name="Normal_Rapport-800-endret220307" xfId="1736"/>
    <cellStyle name="Normale_2011 04 14 Templates for stress test_bcl" xfId="1737"/>
    <cellStyle name="Notas" xfId="1738"/>
    <cellStyle name="Notas 2" xfId="1739"/>
    <cellStyle name="Note" xfId="1740"/>
    <cellStyle name="Note 2" xfId="1741"/>
    <cellStyle name="Output" xfId="1742"/>
    <cellStyle name="Output 2" xfId="1743"/>
    <cellStyle name="Porcentual 2" xfId="1744"/>
    <cellStyle name="Porcentual 2 2" xfId="1745"/>
    <cellStyle name="Porcentual 2 2 2" xfId="1746"/>
    <cellStyle name="Porcentual 2 2 3" xfId="1747"/>
    <cellStyle name="Porcentual 2 3" xfId="1748"/>
    <cellStyle name="Porcentual 2 4" xfId="1749"/>
    <cellStyle name="Prosent" xfId="1792" builtinId="5"/>
    <cellStyle name="Prosent 2" xfId="1750"/>
    <cellStyle name="Prosent 2 2" xfId="1751"/>
    <cellStyle name="Prosent 3" xfId="1752"/>
    <cellStyle name="Prosent 3 2" xfId="1753"/>
    <cellStyle name="Prosent 4" xfId="1754"/>
    <cellStyle name="Prosent 5" xfId="1755"/>
    <cellStyle name="Prosent 6" xfId="1756"/>
    <cellStyle name="Prozent 2" xfId="1757"/>
    <cellStyle name="Prozent 2 2" xfId="1758"/>
    <cellStyle name="Prozent 2 3" xfId="1759"/>
    <cellStyle name="Rossz" xfId="1760"/>
    <cellStyle name="Salida" xfId="1761"/>
    <cellStyle name="Semleges" xfId="1762"/>
    <cellStyle name="showExposure" xfId="1763"/>
    <cellStyle name="Standard 2" xfId="1764"/>
    <cellStyle name="Standard 2 2" xfId="1765"/>
    <cellStyle name="Standard 3" xfId="1766"/>
    <cellStyle name="Standard 3 2" xfId="1767"/>
    <cellStyle name="Standard 3 2 2" xfId="1768"/>
    <cellStyle name="Standard 3 2 3" xfId="1769"/>
    <cellStyle name="Standard 3 2 4" xfId="1770"/>
    <cellStyle name="Standard 3 2 5" xfId="1771"/>
    <cellStyle name="Standard 3 3" xfId="1772"/>
    <cellStyle name="Standard 4" xfId="1773"/>
    <cellStyle name="Standard_20100106 GL04rev2 Documentation of changes 2 2" xfId="1774"/>
    <cellStyle name="Számítás" xfId="1775"/>
    <cellStyle name="Texto de advertencia" xfId="1776"/>
    <cellStyle name="Texto explicativo" xfId="1777"/>
    <cellStyle name="Title" xfId="1778"/>
    <cellStyle name="Title 2" xfId="1779"/>
    <cellStyle name="Título" xfId="1780"/>
    <cellStyle name="Título 1" xfId="1781"/>
    <cellStyle name="Título 2" xfId="1782"/>
    <cellStyle name="Título 3" xfId="1783"/>
    <cellStyle name="Título_20091015 DE_Proposed amendments to CR SEC_MKR" xfId="1784"/>
    <cellStyle name="Total 2" xfId="1785"/>
    <cellStyle name="Valuta 2" xfId="1786"/>
    <cellStyle name="Valuta 3" xfId="1787"/>
    <cellStyle name="Warning Text" xfId="1788"/>
    <cellStyle name="Warning Text 2" xfId="1789"/>
    <cellStyle name="Összesen" xfId="179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finanstilsynet.no/Basel%20III/CRDIV-rapportering/COREP_LE_LR/Kapitaldekning/Skjema%20med%20endringer%20ikke%20publisert/Annex_I_NO_IR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Index"/>
      <sheetName val="Valg"/>
      <sheetName val="C 01.00"/>
      <sheetName val="C 02.00"/>
      <sheetName val="C 03.00"/>
      <sheetName val="C 04.00"/>
      <sheetName val="C 05.01"/>
      <sheetName val="C 05.02"/>
      <sheetName val="C 06.00"/>
      <sheetName val="C 07.00 (mal)"/>
      <sheetName val="C 07.00 (001)"/>
      <sheetName val="C 08.01 (mal)"/>
      <sheetName val="C 08.01 (013)"/>
      <sheetName val="C 08.01 (001)"/>
      <sheetName val="C 08.01 (002)"/>
      <sheetName val="C 08.02 (mal)"/>
      <sheetName val="C 08.02 (013)"/>
      <sheetName val="C 08.02 (001)"/>
      <sheetName val="C 08.02 (002)"/>
      <sheetName val="C 09.01 (mal)"/>
      <sheetName val="C 09.03"/>
      <sheetName val="C 09.02 (mal)"/>
      <sheetName val="C 10.01"/>
      <sheetName val="C 10.02"/>
      <sheetName val="C 11.00"/>
      <sheetName val="C 12.00"/>
      <sheetName val="C 13.00"/>
      <sheetName val="C 14.00"/>
      <sheetName val="C 16.00"/>
      <sheetName val="C 17.00"/>
      <sheetName val="C 18.00 (001)"/>
      <sheetName val="C 18.00 (mal)"/>
      <sheetName val="C 19.00"/>
      <sheetName val="C 20.00"/>
      <sheetName val="C 21.00 (001)"/>
      <sheetName val="C 21.00 (mal)"/>
      <sheetName val="C 22.00"/>
      <sheetName val="C 23.00"/>
      <sheetName val="C 24.00"/>
      <sheetName val="C 25.00"/>
    </sheetNames>
    <sheetDataSet>
      <sheetData sheetId="0">
        <row r="3">
          <cell r="A3">
            <v>1E-3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U20"/>
  <sheetViews>
    <sheetView showGridLines="0" tabSelected="1" zoomScale="110" zoomScaleNormal="110" workbookViewId="0">
      <selection activeCell="C12" sqref="C12"/>
    </sheetView>
  </sheetViews>
  <sheetFormatPr baseColWidth="10" defaultRowHeight="12.75" x14ac:dyDescent="0.2"/>
  <cols>
    <col min="1" max="1" width="17.5703125" style="7" customWidth="1"/>
    <col min="2" max="2" width="11.42578125" style="7"/>
    <col min="3" max="3" width="56.7109375" style="7" customWidth="1"/>
    <col min="4" max="4" width="42.5703125" style="7" customWidth="1"/>
    <col min="5" max="5" width="23.140625" style="7" customWidth="1"/>
    <col min="6" max="9" width="11.42578125" style="7"/>
    <col min="10" max="10" width="15.42578125" style="7" bestFit="1" customWidth="1"/>
    <col min="11" max="16384" width="11.42578125" style="7"/>
  </cols>
  <sheetData>
    <row r="1" spans="1:99" ht="27" customHeight="1" x14ac:dyDescent="0.2">
      <c r="A1" s="5" t="s">
        <v>11</v>
      </c>
      <c r="B1" s="6"/>
      <c r="C1" s="7" t="str">
        <f>IF(D20="Ikke-konsolidert","KRT-1082",IF(D20="Konsolidert","KRT-1083","Velg konsolidert eller ikke-konsolidert"))</f>
        <v>Velg konsolidert eller ikke-konsolidert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8"/>
      <c r="BA1" s="9" t="str">
        <f>C1</f>
        <v>Velg konsolidert eller ikke-konsolidert</v>
      </c>
      <c r="BB1" s="9">
        <f>E20</f>
        <v>20141231</v>
      </c>
      <c r="BC1" s="10">
        <f>A2</f>
        <v>120</v>
      </c>
      <c r="BD1" s="11">
        <f>D12</f>
        <v>0</v>
      </c>
      <c r="BE1" s="9">
        <f>C16</f>
        <v>0</v>
      </c>
      <c r="BF1" s="12">
        <f>D16</f>
        <v>0</v>
      </c>
      <c r="BG1" s="10">
        <v>10</v>
      </c>
      <c r="BH1" s="10" t="s">
        <v>12</v>
      </c>
      <c r="BI1" s="10" t="str">
        <f>IF(D20="Konsolidert",2,IF(D20="Ikke-konsolidert",1,""))</f>
        <v/>
      </c>
      <c r="BJ1" s="10" t="str">
        <f>IF(C20="IRB",2,IF(C20="SA",1,""))</f>
        <v/>
      </c>
      <c r="BK1" s="10"/>
      <c r="BL1" s="10"/>
      <c r="BM1" s="10"/>
      <c r="BN1" s="10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4" t="s">
        <v>13</v>
      </c>
      <c r="CB1" s="14">
        <v>999999001</v>
      </c>
      <c r="CC1" s="14" t="s">
        <v>14</v>
      </c>
      <c r="CD1" s="14">
        <f>+CB1+1</f>
        <v>999999002</v>
      </c>
      <c r="CE1" s="14" t="s">
        <v>15</v>
      </c>
      <c r="CF1" s="14">
        <f>+CD1+1</f>
        <v>999999003</v>
      </c>
      <c r="CG1" s="14" t="s">
        <v>16</v>
      </c>
      <c r="CH1" s="14">
        <f>+CF1+1</f>
        <v>999999004</v>
      </c>
      <c r="CI1" s="14" t="s">
        <v>17</v>
      </c>
      <c r="CJ1" s="14">
        <f>+CH1+1</f>
        <v>999999005</v>
      </c>
      <c r="CK1" s="14" t="s">
        <v>18</v>
      </c>
      <c r="CL1" s="14">
        <f>+CJ1+1</f>
        <v>999999006</v>
      </c>
      <c r="CM1" s="14" t="s">
        <v>19</v>
      </c>
      <c r="CN1" s="14">
        <f>+CL1+1</f>
        <v>999999007</v>
      </c>
      <c r="CO1" s="14" t="s">
        <v>20</v>
      </c>
      <c r="CP1" s="14">
        <f>+CN1+1</f>
        <v>999999008</v>
      </c>
      <c r="CQ1" s="14" t="s">
        <v>21</v>
      </c>
      <c r="CR1" s="14">
        <f>+CP1+1</f>
        <v>999999009</v>
      </c>
      <c r="CS1" s="14" t="s">
        <v>22</v>
      </c>
      <c r="CT1" s="14">
        <f>+CR1+1</f>
        <v>999999010</v>
      </c>
      <c r="CU1" s="13"/>
    </row>
    <row r="2" spans="1:99" ht="15" x14ac:dyDescent="0.25">
      <c r="A2" s="15">
        <v>120</v>
      </c>
      <c r="B2" s="6"/>
      <c r="C2" s="6"/>
      <c r="D2" s="6"/>
      <c r="E2" s="6"/>
      <c r="F2" s="6"/>
      <c r="G2" s="6"/>
      <c r="AZ2" s="13"/>
      <c r="BA2" s="10" t="s">
        <v>23</v>
      </c>
      <c r="BB2" s="10" t="s">
        <v>24</v>
      </c>
      <c r="BC2" s="10" t="s">
        <v>25</v>
      </c>
      <c r="BD2" s="10" t="s">
        <v>26</v>
      </c>
      <c r="BE2" s="10" t="s">
        <v>27</v>
      </c>
      <c r="BF2" s="10" t="s">
        <v>28</v>
      </c>
      <c r="BG2" s="10" t="s">
        <v>29</v>
      </c>
      <c r="BH2" s="10" t="s">
        <v>30</v>
      </c>
      <c r="BI2" s="16" t="s">
        <v>31</v>
      </c>
      <c r="BJ2" s="10" t="s">
        <v>32</v>
      </c>
      <c r="BK2" s="10"/>
      <c r="BL2" s="17"/>
      <c r="BM2" s="17"/>
      <c r="BN2" s="17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9"/>
      <c r="CN2" s="19"/>
      <c r="CO2" s="19"/>
      <c r="CP2" s="19"/>
      <c r="CQ2" s="19"/>
      <c r="CR2" s="19"/>
      <c r="CS2" s="19"/>
      <c r="CT2" s="19"/>
      <c r="CU2" s="13"/>
    </row>
    <row r="3" spans="1:99" x14ac:dyDescent="0.2">
      <c r="C3" s="20"/>
      <c r="D3" s="20"/>
      <c r="E3" s="20"/>
    </row>
    <row r="4" spans="1:99" ht="62.25" customHeight="1" x14ac:dyDescent="0.5">
      <c r="C4" s="100" t="s">
        <v>148</v>
      </c>
      <c r="D4" s="100"/>
      <c r="E4" s="100"/>
    </row>
    <row r="5" spans="1:99" ht="19.5" customHeight="1" x14ac:dyDescent="0.2">
      <c r="C5" s="101"/>
      <c r="D5" s="101"/>
      <c r="E5" s="101"/>
    </row>
    <row r="6" spans="1:99" ht="6" customHeight="1" x14ac:dyDescent="0.2">
      <c r="C6" s="102"/>
      <c r="D6" s="102"/>
      <c r="E6" s="102"/>
    </row>
    <row r="7" spans="1:99" ht="6.75" customHeight="1" x14ac:dyDescent="0.3">
      <c r="C7" s="20"/>
      <c r="D7" s="21"/>
      <c r="E7" s="21"/>
    </row>
    <row r="8" spans="1:99" s="96" customFormat="1" ht="36" customHeight="1" thickBot="1" x14ac:dyDescent="0.3">
      <c r="C8" s="103" t="s">
        <v>151</v>
      </c>
      <c r="D8" s="104"/>
      <c r="E8" s="104"/>
    </row>
    <row r="9" spans="1:99" ht="26.25" x14ac:dyDescent="0.4">
      <c r="C9" s="97" t="s">
        <v>33</v>
      </c>
      <c r="D9" s="98"/>
      <c r="E9" s="99"/>
    </row>
    <row r="10" spans="1:99" x14ac:dyDescent="0.2">
      <c r="C10" s="22"/>
      <c r="D10" s="23"/>
      <c r="E10" s="24"/>
    </row>
    <row r="11" spans="1:99" ht="16.5" thickBot="1" x14ac:dyDescent="0.3">
      <c r="C11" s="38" t="s">
        <v>34</v>
      </c>
      <c r="D11" s="39" t="s">
        <v>35</v>
      </c>
      <c r="E11" s="52"/>
      <c r="J11" s="125">
        <f ca="1">YEAR(NOW())-2</f>
        <v>2017</v>
      </c>
    </row>
    <row r="12" spans="1:99" ht="27" customHeight="1" thickBot="1" x14ac:dyDescent="0.3">
      <c r="C12" s="46"/>
      <c r="D12" s="47"/>
      <c r="E12" s="53"/>
      <c r="J12" s="125">
        <f ca="1">YEAR(NOW())-1</f>
        <v>2018</v>
      </c>
    </row>
    <row r="13" spans="1:99" ht="27" customHeight="1" thickBot="1" x14ac:dyDescent="0.25">
      <c r="C13" s="41"/>
      <c r="D13" s="42"/>
      <c r="E13" s="54"/>
      <c r="J13" s="125">
        <f ca="1">YEAR(NOW())</f>
        <v>2019</v>
      </c>
    </row>
    <row r="14" spans="1:99" ht="26.25" x14ac:dyDescent="0.4">
      <c r="C14" s="97" t="s">
        <v>36</v>
      </c>
      <c r="D14" s="98"/>
      <c r="E14" s="99"/>
    </row>
    <row r="15" spans="1:99" ht="16.5" thickBot="1" x14ac:dyDescent="0.3">
      <c r="C15" s="38" t="s">
        <v>37</v>
      </c>
      <c r="D15" s="39" t="s">
        <v>38</v>
      </c>
      <c r="E15" s="40" t="s">
        <v>39</v>
      </c>
    </row>
    <row r="16" spans="1:99" ht="21" customHeight="1" thickBot="1" x14ac:dyDescent="0.3">
      <c r="C16" s="48"/>
      <c r="D16" s="49"/>
      <c r="E16" s="25" t="str">
        <f>IF(COUNTA(C16:D16)=2,DATE(C16,D16+1,),"")</f>
        <v/>
      </c>
    </row>
    <row r="17" spans="3:5" ht="24" customHeight="1" thickBot="1" x14ac:dyDescent="0.25">
      <c r="C17" s="41"/>
      <c r="D17" s="42"/>
      <c r="E17" s="43"/>
    </row>
    <row r="18" spans="3:5" ht="26.25" x14ac:dyDescent="0.4">
      <c r="C18" s="97" t="s">
        <v>40</v>
      </c>
      <c r="D18" s="98"/>
      <c r="E18" s="99"/>
    </row>
    <row r="19" spans="3:5" ht="16.5" thickBot="1" x14ac:dyDescent="0.3">
      <c r="C19" s="55" t="s">
        <v>147</v>
      </c>
      <c r="D19" s="44" t="s">
        <v>41</v>
      </c>
      <c r="E19" s="40" t="s">
        <v>42</v>
      </c>
    </row>
    <row r="20" spans="3:5" ht="16.5" thickBot="1" x14ac:dyDescent="0.3">
      <c r="C20" s="50"/>
      <c r="D20" s="51"/>
      <c r="E20" s="45">
        <v>20141231</v>
      </c>
    </row>
  </sheetData>
  <sheetProtection algorithmName="SHA-512" hashValue="hJZrmDa8FUCcjkX7L3Tnl0TWPchQklNe3vS62p52G3DjOqaf7DTuL5m5HgMf/2/DJHd+kTjBjo0hP6fAC3AEeg==" saltValue="pcHhGSoA4MKBGe2a6uoxGg==" spinCount="100000" sheet="1" objects="1" scenarios="1"/>
  <mergeCells count="7">
    <mergeCell ref="C18:E18"/>
    <mergeCell ref="C4:E4"/>
    <mergeCell ref="C5:E5"/>
    <mergeCell ref="C6:E6"/>
    <mergeCell ref="C9:E9"/>
    <mergeCell ref="C14:E14"/>
    <mergeCell ref="C8:E8"/>
  </mergeCells>
  <dataValidations count="5">
    <dataValidation type="textLength" operator="equal" allowBlank="1" showInputMessage="1" showErrorMessage="1" errorTitle="Organisasjonsnummer" error="Organisasjonsnr. må ha 9 siffer" sqref="D12">
      <formula1>9</formula1>
    </dataValidation>
    <dataValidation type="list" allowBlank="1" showInputMessage="1" showErrorMessage="1" sqref="C20">
      <formula1>"Ja,Nei"</formula1>
    </dataValidation>
    <dataValidation type="list" allowBlank="1" showInputMessage="1" showErrorMessage="1" sqref="C16">
      <formula1>$J$11:$J$13</formula1>
    </dataValidation>
    <dataValidation type="list" allowBlank="1" showInputMessage="1" showErrorMessage="1" sqref="D16">
      <formula1>"1,2,3,4,5,6,7,8,9,10,11,12"</formula1>
    </dataValidation>
    <dataValidation type="list" allowBlank="1" showInputMessage="1" showErrorMessage="1" sqref="D20">
      <formula1>"Ikke-konsolidert,Konsolidert"</formula1>
    </dataValidation>
  </dataValidation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27">
    <outlinePr summaryBelow="0" summaryRight="0" showOutlineSymbols="0"/>
  </sheetPr>
  <dimension ref="B2:J77"/>
  <sheetViews>
    <sheetView showGridLines="0" showOutlineSymbols="0" workbookViewId="0">
      <selection activeCell="B2" sqref="B2:J2"/>
    </sheetView>
  </sheetViews>
  <sheetFormatPr baseColWidth="10" defaultColWidth="9.140625" defaultRowHeight="15" outlineLevelCol="1" x14ac:dyDescent="0.25"/>
  <cols>
    <col min="1" max="1" width="6.7109375" customWidth="1"/>
    <col min="2" max="2" width="5.7109375" customWidth="1"/>
    <col min="3" max="3" width="47" bestFit="1" customWidth="1"/>
    <col min="4" max="4" width="4" bestFit="1" customWidth="1"/>
    <col min="5" max="5" width="20.7109375" customWidth="1"/>
    <col min="6" max="6" width="20.7109375" customWidth="1" outlineLevel="1"/>
    <col min="7" max="7" width="20.7109375" customWidth="1"/>
    <col min="8" max="8" width="20.7109375" customWidth="1" outlineLevel="1"/>
    <col min="9" max="9" width="20.7109375" customWidth="1"/>
    <col min="10" max="10" width="19.5703125" customWidth="1"/>
  </cols>
  <sheetData>
    <row r="2" spans="2:10" ht="26.25" x14ac:dyDescent="0.25">
      <c r="B2" s="113" t="s">
        <v>149</v>
      </c>
      <c r="C2" s="114"/>
      <c r="D2" s="114"/>
      <c r="E2" s="114"/>
      <c r="F2" s="114"/>
      <c r="G2" s="114"/>
      <c r="H2" s="114"/>
      <c r="I2" s="114"/>
      <c r="J2" s="115"/>
    </row>
    <row r="3" spans="2:10" ht="6.75" customHeight="1" x14ac:dyDescent="0.25"/>
    <row r="4" spans="2:10" ht="6.75" customHeight="1" x14ac:dyDescent="0.25"/>
    <row r="5" spans="2:10" ht="6.75" customHeight="1" x14ac:dyDescent="0.25"/>
    <row r="6" spans="2:10" x14ac:dyDescent="0.25">
      <c r="E6" s="1"/>
      <c r="F6" s="110" t="s">
        <v>10</v>
      </c>
      <c r="G6" s="111"/>
      <c r="H6" s="111"/>
      <c r="I6" s="112"/>
      <c r="J6" s="4" t="s">
        <v>9</v>
      </c>
    </row>
    <row r="7" spans="2:10" ht="31.5" customHeight="1" x14ac:dyDescent="0.25">
      <c r="E7" s="1"/>
      <c r="F7" s="108" t="s">
        <v>8</v>
      </c>
      <c r="G7" s="109"/>
      <c r="H7" s="108" t="s">
        <v>7</v>
      </c>
      <c r="I7" s="109"/>
      <c r="J7" s="61" t="s">
        <v>6</v>
      </c>
    </row>
    <row r="8" spans="2:10" ht="30" x14ac:dyDescent="0.25">
      <c r="E8" s="26" t="s">
        <v>43</v>
      </c>
      <c r="F8" s="2"/>
      <c r="G8" s="27" t="s">
        <v>5</v>
      </c>
      <c r="H8" s="2"/>
      <c r="I8" s="27" t="s">
        <v>5</v>
      </c>
      <c r="J8" s="2"/>
    </row>
    <row r="9" spans="2:10" ht="15.75" thickBot="1" x14ac:dyDescent="0.3">
      <c r="E9" s="60"/>
      <c r="F9" s="60" t="s">
        <v>1</v>
      </c>
      <c r="G9" s="60" t="s">
        <v>0</v>
      </c>
      <c r="H9" s="60" t="s">
        <v>4</v>
      </c>
      <c r="I9" s="60" t="s">
        <v>3</v>
      </c>
      <c r="J9" s="60" t="s">
        <v>2</v>
      </c>
    </row>
    <row r="10" spans="2:10" x14ac:dyDescent="0.25">
      <c r="C10" s="56" t="s">
        <v>44</v>
      </c>
      <c r="D10" s="57" t="s">
        <v>1</v>
      </c>
      <c r="E10" s="62" t="s">
        <v>150</v>
      </c>
      <c r="F10" s="75">
        <f>SUM(F12:F44)</f>
        <v>0</v>
      </c>
      <c r="G10" s="86"/>
      <c r="H10" s="82">
        <f t="shared" ref="H10:J10" si="0">SUM(H12:H44)</f>
        <v>0</v>
      </c>
      <c r="I10" s="86"/>
      <c r="J10" s="84">
        <f t="shared" si="0"/>
        <v>0</v>
      </c>
    </row>
    <row r="11" spans="2:10" ht="15.75" thickBot="1" x14ac:dyDescent="0.3">
      <c r="C11" s="79" t="s">
        <v>45</v>
      </c>
      <c r="D11" s="58" t="s">
        <v>0</v>
      </c>
      <c r="E11" s="80" t="s">
        <v>150</v>
      </c>
      <c r="F11" s="81">
        <f>SUM(F45:F77)</f>
        <v>0</v>
      </c>
      <c r="G11" s="87"/>
      <c r="H11" s="83">
        <f t="shared" ref="H11:J11" si="1">SUM(H45:H77)</f>
        <v>0</v>
      </c>
      <c r="I11" s="87"/>
      <c r="J11" s="85">
        <f t="shared" si="1"/>
        <v>0</v>
      </c>
    </row>
    <row r="12" spans="2:10" x14ac:dyDescent="0.25">
      <c r="C12" s="105" t="s">
        <v>44</v>
      </c>
      <c r="D12" s="65" t="s">
        <v>1</v>
      </c>
      <c r="E12" s="66" t="s">
        <v>46</v>
      </c>
      <c r="F12" s="78"/>
      <c r="G12" s="94"/>
      <c r="H12" s="90"/>
      <c r="I12" s="94"/>
      <c r="J12" s="93"/>
    </row>
    <row r="13" spans="2:10" x14ac:dyDescent="0.25">
      <c r="C13" s="106"/>
      <c r="D13" s="63" t="s">
        <v>1</v>
      </c>
      <c r="E13" s="64" t="s">
        <v>47</v>
      </c>
      <c r="F13" s="76"/>
      <c r="G13" s="94"/>
      <c r="H13" s="88"/>
      <c r="I13" s="94"/>
      <c r="J13" s="91"/>
    </row>
    <row r="14" spans="2:10" x14ac:dyDescent="0.25">
      <c r="C14" s="106"/>
      <c r="D14" s="63" t="s">
        <v>1</v>
      </c>
      <c r="E14" s="64" t="s">
        <v>48</v>
      </c>
      <c r="F14" s="76"/>
      <c r="G14" s="94"/>
      <c r="H14" s="88"/>
      <c r="I14" s="94"/>
      <c r="J14" s="91"/>
    </row>
    <row r="15" spans="2:10" x14ac:dyDescent="0.25">
      <c r="C15" s="106"/>
      <c r="D15" s="63" t="s">
        <v>1</v>
      </c>
      <c r="E15" s="64" t="s">
        <v>143</v>
      </c>
      <c r="F15" s="76"/>
      <c r="G15" s="94"/>
      <c r="H15" s="88"/>
      <c r="I15" s="94"/>
      <c r="J15" s="91"/>
    </row>
    <row r="16" spans="2:10" x14ac:dyDescent="0.25">
      <c r="C16" s="106"/>
      <c r="D16" s="63" t="s">
        <v>1</v>
      </c>
      <c r="E16" s="64" t="s">
        <v>49</v>
      </c>
      <c r="F16" s="76"/>
      <c r="G16" s="94"/>
      <c r="H16" s="88"/>
      <c r="I16" s="94"/>
      <c r="J16" s="91"/>
    </row>
    <row r="17" spans="3:10" x14ac:dyDescent="0.25">
      <c r="C17" s="106"/>
      <c r="D17" s="63" t="s">
        <v>1</v>
      </c>
      <c r="E17" s="64" t="s">
        <v>50</v>
      </c>
      <c r="F17" s="76"/>
      <c r="G17" s="94"/>
      <c r="H17" s="88"/>
      <c r="I17" s="94"/>
      <c r="J17" s="91"/>
    </row>
    <row r="18" spans="3:10" x14ac:dyDescent="0.25">
      <c r="C18" s="106"/>
      <c r="D18" s="63" t="s">
        <v>1</v>
      </c>
      <c r="E18" s="64" t="s">
        <v>74</v>
      </c>
      <c r="F18" s="76"/>
      <c r="G18" s="94"/>
      <c r="H18" s="88"/>
      <c r="I18" s="94"/>
      <c r="J18" s="91"/>
    </row>
    <row r="19" spans="3:10" x14ac:dyDescent="0.25">
      <c r="C19" s="106"/>
      <c r="D19" s="63" t="s">
        <v>1</v>
      </c>
      <c r="E19" s="64" t="s">
        <v>51</v>
      </c>
      <c r="F19" s="76"/>
      <c r="G19" s="94"/>
      <c r="H19" s="88"/>
      <c r="I19" s="94"/>
      <c r="J19" s="91"/>
    </row>
    <row r="20" spans="3:10" x14ac:dyDescent="0.25">
      <c r="C20" s="106"/>
      <c r="D20" s="63" t="s">
        <v>1</v>
      </c>
      <c r="E20" s="64" t="s">
        <v>52</v>
      </c>
      <c r="F20" s="76"/>
      <c r="G20" s="94"/>
      <c r="H20" s="88"/>
      <c r="I20" s="94"/>
      <c r="J20" s="91"/>
    </row>
    <row r="21" spans="3:10" x14ac:dyDescent="0.25">
      <c r="C21" s="106"/>
      <c r="D21" s="63" t="s">
        <v>1</v>
      </c>
      <c r="E21" s="64" t="s">
        <v>70</v>
      </c>
      <c r="F21" s="76"/>
      <c r="G21" s="94"/>
      <c r="H21" s="88"/>
      <c r="I21" s="94"/>
      <c r="J21" s="91"/>
    </row>
    <row r="22" spans="3:10" x14ac:dyDescent="0.25">
      <c r="C22" s="106"/>
      <c r="D22" s="63" t="s">
        <v>1</v>
      </c>
      <c r="E22" s="64" t="s">
        <v>53</v>
      </c>
      <c r="F22" s="76"/>
      <c r="G22" s="94"/>
      <c r="H22" s="88"/>
      <c r="I22" s="94"/>
      <c r="J22" s="91"/>
    </row>
    <row r="23" spans="3:10" x14ac:dyDescent="0.25">
      <c r="C23" s="106"/>
      <c r="D23" s="63" t="s">
        <v>1</v>
      </c>
      <c r="E23" s="64" t="s">
        <v>54</v>
      </c>
      <c r="F23" s="76"/>
      <c r="G23" s="94"/>
      <c r="H23" s="88"/>
      <c r="I23" s="94"/>
      <c r="J23" s="91"/>
    </row>
    <row r="24" spans="3:10" x14ac:dyDescent="0.25">
      <c r="C24" s="106"/>
      <c r="D24" s="63" t="s">
        <v>1</v>
      </c>
      <c r="E24" s="64" t="s">
        <v>72</v>
      </c>
      <c r="F24" s="76"/>
      <c r="G24" s="94"/>
      <c r="H24" s="88"/>
      <c r="I24" s="94"/>
      <c r="J24" s="91"/>
    </row>
    <row r="25" spans="3:10" x14ac:dyDescent="0.25">
      <c r="C25" s="106"/>
      <c r="D25" s="63" t="s">
        <v>1</v>
      </c>
      <c r="E25" s="64" t="s">
        <v>55</v>
      </c>
      <c r="F25" s="76"/>
      <c r="G25" s="94"/>
      <c r="H25" s="88"/>
      <c r="I25" s="94"/>
      <c r="J25" s="91"/>
    </row>
    <row r="26" spans="3:10" x14ac:dyDescent="0.25">
      <c r="C26" s="106"/>
      <c r="D26" s="63" t="s">
        <v>1</v>
      </c>
      <c r="E26" s="64" t="s">
        <v>73</v>
      </c>
      <c r="F26" s="76"/>
      <c r="G26" s="94"/>
      <c r="H26" s="88"/>
      <c r="I26" s="94"/>
      <c r="J26" s="91"/>
    </row>
    <row r="27" spans="3:10" x14ac:dyDescent="0.25">
      <c r="C27" s="106"/>
      <c r="D27" s="63" t="s">
        <v>1</v>
      </c>
      <c r="E27" s="64" t="s">
        <v>56</v>
      </c>
      <c r="F27" s="76"/>
      <c r="G27" s="94"/>
      <c r="H27" s="88"/>
      <c r="I27" s="94"/>
      <c r="J27" s="91"/>
    </row>
    <row r="28" spans="3:10" x14ac:dyDescent="0.25">
      <c r="C28" s="106"/>
      <c r="D28" s="63" t="s">
        <v>1</v>
      </c>
      <c r="E28" s="64" t="s">
        <v>57</v>
      </c>
      <c r="F28" s="76"/>
      <c r="G28" s="94"/>
      <c r="H28" s="88"/>
      <c r="I28" s="94"/>
      <c r="J28" s="91"/>
    </row>
    <row r="29" spans="3:10" x14ac:dyDescent="0.25">
      <c r="C29" s="106"/>
      <c r="D29" s="63" t="s">
        <v>1</v>
      </c>
      <c r="E29" s="64" t="s">
        <v>142</v>
      </c>
      <c r="F29" s="76"/>
      <c r="G29" s="94"/>
      <c r="H29" s="88"/>
      <c r="I29" s="94"/>
      <c r="J29" s="91"/>
    </row>
    <row r="30" spans="3:10" x14ac:dyDescent="0.25">
      <c r="C30" s="106"/>
      <c r="D30" s="63" t="s">
        <v>1</v>
      </c>
      <c r="E30" s="64" t="s">
        <v>58</v>
      </c>
      <c r="F30" s="76"/>
      <c r="G30" s="94"/>
      <c r="H30" s="88"/>
      <c r="I30" s="94"/>
      <c r="J30" s="91"/>
    </row>
    <row r="31" spans="3:10" x14ac:dyDescent="0.25">
      <c r="C31" s="106"/>
      <c r="D31" s="63" t="s">
        <v>1</v>
      </c>
      <c r="E31" s="64" t="s">
        <v>144</v>
      </c>
      <c r="F31" s="76"/>
      <c r="G31" s="94"/>
      <c r="H31" s="88"/>
      <c r="I31" s="94"/>
      <c r="J31" s="91"/>
    </row>
    <row r="32" spans="3:10" x14ac:dyDescent="0.25">
      <c r="C32" s="106"/>
      <c r="D32" s="63" t="s">
        <v>1</v>
      </c>
      <c r="E32" s="64" t="s">
        <v>60</v>
      </c>
      <c r="F32" s="76"/>
      <c r="G32" s="94"/>
      <c r="H32" s="88"/>
      <c r="I32" s="94"/>
      <c r="J32" s="91"/>
    </row>
    <row r="33" spans="3:10" x14ac:dyDescent="0.25">
      <c r="C33" s="106"/>
      <c r="D33" s="63" t="s">
        <v>1</v>
      </c>
      <c r="E33" s="64" t="s">
        <v>61</v>
      </c>
      <c r="F33" s="76"/>
      <c r="G33" s="94"/>
      <c r="H33" s="88"/>
      <c r="I33" s="94"/>
      <c r="J33" s="91"/>
    </row>
    <row r="34" spans="3:10" x14ac:dyDescent="0.25">
      <c r="C34" s="106"/>
      <c r="D34" s="63" t="s">
        <v>1</v>
      </c>
      <c r="E34" s="64" t="s">
        <v>59</v>
      </c>
      <c r="F34" s="76"/>
      <c r="G34" s="94"/>
      <c r="H34" s="88"/>
      <c r="I34" s="94"/>
      <c r="J34" s="91"/>
    </row>
    <row r="35" spans="3:10" x14ac:dyDescent="0.25">
      <c r="C35" s="106"/>
      <c r="D35" s="63" t="s">
        <v>1</v>
      </c>
      <c r="E35" s="64" t="s">
        <v>62</v>
      </c>
      <c r="F35" s="76"/>
      <c r="G35" s="94"/>
      <c r="H35" s="88"/>
      <c r="I35" s="94"/>
      <c r="J35" s="91"/>
    </row>
    <row r="36" spans="3:10" x14ac:dyDescent="0.25">
      <c r="C36" s="106"/>
      <c r="D36" s="63" t="s">
        <v>1</v>
      </c>
      <c r="E36" s="64" t="s">
        <v>63</v>
      </c>
      <c r="F36" s="76"/>
      <c r="G36" s="94"/>
      <c r="H36" s="88"/>
      <c r="I36" s="94"/>
      <c r="J36" s="91"/>
    </row>
    <row r="37" spans="3:10" x14ac:dyDescent="0.25">
      <c r="C37" s="106"/>
      <c r="D37" s="63" t="s">
        <v>1</v>
      </c>
      <c r="E37" s="64" t="s">
        <v>141</v>
      </c>
      <c r="F37" s="76"/>
      <c r="G37" s="94"/>
      <c r="H37" s="88"/>
      <c r="I37" s="94"/>
      <c r="J37" s="91"/>
    </row>
    <row r="38" spans="3:10" x14ac:dyDescent="0.25">
      <c r="C38" s="106"/>
      <c r="D38" s="63" t="s">
        <v>1</v>
      </c>
      <c r="E38" s="64" t="s">
        <v>65</v>
      </c>
      <c r="F38" s="76"/>
      <c r="G38" s="94"/>
      <c r="H38" s="88"/>
      <c r="I38" s="94"/>
      <c r="J38" s="91"/>
    </row>
    <row r="39" spans="3:10" x14ac:dyDescent="0.25">
      <c r="C39" s="106"/>
      <c r="D39" s="63" t="s">
        <v>1</v>
      </c>
      <c r="E39" s="64" t="s">
        <v>66</v>
      </c>
      <c r="F39" s="76"/>
      <c r="G39" s="94"/>
      <c r="H39" s="88"/>
      <c r="I39" s="94"/>
      <c r="J39" s="91"/>
    </row>
    <row r="40" spans="3:10" x14ac:dyDescent="0.25">
      <c r="C40" s="106"/>
      <c r="D40" s="63" t="s">
        <v>1</v>
      </c>
      <c r="E40" s="64" t="s">
        <v>67</v>
      </c>
      <c r="F40" s="76"/>
      <c r="G40" s="94"/>
      <c r="H40" s="88"/>
      <c r="I40" s="94"/>
      <c r="J40" s="91"/>
    </row>
    <row r="41" spans="3:10" x14ac:dyDescent="0.25">
      <c r="C41" s="106"/>
      <c r="D41" s="63" t="s">
        <v>1</v>
      </c>
      <c r="E41" s="64" t="s">
        <v>71</v>
      </c>
      <c r="F41" s="76"/>
      <c r="G41" s="94"/>
      <c r="H41" s="88"/>
      <c r="I41" s="94"/>
      <c r="J41" s="91"/>
    </row>
    <row r="42" spans="3:10" x14ac:dyDescent="0.25">
      <c r="C42" s="106"/>
      <c r="D42" s="63" t="s">
        <v>1</v>
      </c>
      <c r="E42" s="64" t="s">
        <v>69</v>
      </c>
      <c r="F42" s="76"/>
      <c r="G42" s="94"/>
      <c r="H42" s="88"/>
      <c r="I42" s="94"/>
      <c r="J42" s="91"/>
    </row>
    <row r="43" spans="3:10" x14ac:dyDescent="0.25">
      <c r="C43" s="106"/>
      <c r="D43" s="63" t="s">
        <v>1</v>
      </c>
      <c r="E43" s="64" t="s">
        <v>68</v>
      </c>
      <c r="F43" s="76"/>
      <c r="G43" s="94"/>
      <c r="H43" s="88"/>
      <c r="I43" s="94"/>
      <c r="J43" s="91"/>
    </row>
    <row r="44" spans="3:10" ht="15.75" thickBot="1" x14ac:dyDescent="0.3">
      <c r="C44" s="107"/>
      <c r="D44" s="58" t="s">
        <v>1</v>
      </c>
      <c r="E44" s="59" t="s">
        <v>64</v>
      </c>
      <c r="F44" s="77"/>
      <c r="G44" s="95"/>
      <c r="H44" s="89"/>
      <c r="I44" s="95"/>
      <c r="J44" s="92"/>
    </row>
    <row r="45" spans="3:10" x14ac:dyDescent="0.25">
      <c r="C45" s="105" t="s">
        <v>45</v>
      </c>
      <c r="D45" s="65" t="s">
        <v>0</v>
      </c>
      <c r="E45" s="66" t="s">
        <v>46</v>
      </c>
      <c r="F45" s="78"/>
      <c r="G45" s="94"/>
      <c r="H45" s="90"/>
      <c r="I45" s="94"/>
      <c r="J45" s="93"/>
    </row>
    <row r="46" spans="3:10" x14ac:dyDescent="0.25">
      <c r="C46" s="106"/>
      <c r="D46" s="63" t="s">
        <v>0</v>
      </c>
      <c r="E46" s="64" t="s">
        <v>47</v>
      </c>
      <c r="F46" s="76"/>
      <c r="G46" s="94"/>
      <c r="H46" s="88"/>
      <c r="I46" s="94"/>
      <c r="J46" s="91"/>
    </row>
    <row r="47" spans="3:10" x14ac:dyDescent="0.25">
      <c r="C47" s="106"/>
      <c r="D47" s="63" t="s">
        <v>0</v>
      </c>
      <c r="E47" s="64" t="s">
        <v>48</v>
      </c>
      <c r="F47" s="76"/>
      <c r="G47" s="94"/>
      <c r="H47" s="88"/>
      <c r="I47" s="94"/>
      <c r="J47" s="91"/>
    </row>
    <row r="48" spans="3:10" x14ac:dyDescent="0.25">
      <c r="C48" s="106"/>
      <c r="D48" s="63" t="s">
        <v>0</v>
      </c>
      <c r="E48" s="64" t="s">
        <v>143</v>
      </c>
      <c r="F48" s="76"/>
      <c r="G48" s="94"/>
      <c r="H48" s="88"/>
      <c r="I48" s="94"/>
      <c r="J48" s="91"/>
    </row>
    <row r="49" spans="3:10" x14ac:dyDescent="0.25">
      <c r="C49" s="106"/>
      <c r="D49" s="63" t="s">
        <v>0</v>
      </c>
      <c r="E49" s="64" t="s">
        <v>49</v>
      </c>
      <c r="F49" s="76"/>
      <c r="G49" s="94"/>
      <c r="H49" s="88"/>
      <c r="I49" s="94"/>
      <c r="J49" s="91"/>
    </row>
    <row r="50" spans="3:10" x14ac:dyDescent="0.25">
      <c r="C50" s="106"/>
      <c r="D50" s="63" t="s">
        <v>0</v>
      </c>
      <c r="E50" s="64" t="s">
        <v>50</v>
      </c>
      <c r="F50" s="76"/>
      <c r="G50" s="94"/>
      <c r="H50" s="88"/>
      <c r="I50" s="94"/>
      <c r="J50" s="91"/>
    </row>
    <row r="51" spans="3:10" x14ac:dyDescent="0.25">
      <c r="C51" s="106"/>
      <c r="D51" s="63" t="s">
        <v>0</v>
      </c>
      <c r="E51" s="64" t="s">
        <v>74</v>
      </c>
      <c r="F51" s="76"/>
      <c r="G51" s="94"/>
      <c r="H51" s="88"/>
      <c r="I51" s="94"/>
      <c r="J51" s="91"/>
    </row>
    <row r="52" spans="3:10" x14ac:dyDescent="0.25">
      <c r="C52" s="106"/>
      <c r="D52" s="63" t="s">
        <v>0</v>
      </c>
      <c r="E52" s="64" t="s">
        <v>51</v>
      </c>
      <c r="F52" s="76"/>
      <c r="G52" s="94"/>
      <c r="H52" s="88"/>
      <c r="I52" s="94"/>
      <c r="J52" s="91"/>
    </row>
    <row r="53" spans="3:10" x14ac:dyDescent="0.25">
      <c r="C53" s="106"/>
      <c r="D53" s="63" t="s">
        <v>0</v>
      </c>
      <c r="E53" s="64" t="s">
        <v>52</v>
      </c>
      <c r="F53" s="76"/>
      <c r="G53" s="94"/>
      <c r="H53" s="88"/>
      <c r="I53" s="94"/>
      <c r="J53" s="91"/>
    </row>
    <row r="54" spans="3:10" x14ac:dyDescent="0.25">
      <c r="C54" s="106"/>
      <c r="D54" s="63" t="s">
        <v>0</v>
      </c>
      <c r="E54" s="64" t="s">
        <v>70</v>
      </c>
      <c r="F54" s="76"/>
      <c r="G54" s="94"/>
      <c r="H54" s="88"/>
      <c r="I54" s="94"/>
      <c r="J54" s="91"/>
    </row>
    <row r="55" spans="3:10" x14ac:dyDescent="0.25">
      <c r="C55" s="106"/>
      <c r="D55" s="63" t="s">
        <v>0</v>
      </c>
      <c r="E55" s="64" t="s">
        <v>53</v>
      </c>
      <c r="F55" s="76"/>
      <c r="G55" s="94"/>
      <c r="H55" s="88"/>
      <c r="I55" s="94"/>
      <c r="J55" s="91"/>
    </row>
    <row r="56" spans="3:10" x14ac:dyDescent="0.25">
      <c r="C56" s="106"/>
      <c r="D56" s="63" t="s">
        <v>0</v>
      </c>
      <c r="E56" s="64" t="s">
        <v>54</v>
      </c>
      <c r="F56" s="76"/>
      <c r="G56" s="94"/>
      <c r="H56" s="88"/>
      <c r="I56" s="94"/>
      <c r="J56" s="91"/>
    </row>
    <row r="57" spans="3:10" x14ac:dyDescent="0.25">
      <c r="C57" s="106"/>
      <c r="D57" s="63" t="s">
        <v>0</v>
      </c>
      <c r="E57" s="64" t="s">
        <v>72</v>
      </c>
      <c r="F57" s="76"/>
      <c r="G57" s="94"/>
      <c r="H57" s="88"/>
      <c r="I57" s="94"/>
      <c r="J57" s="91"/>
    </row>
    <row r="58" spans="3:10" x14ac:dyDescent="0.25">
      <c r="C58" s="106"/>
      <c r="D58" s="63" t="s">
        <v>0</v>
      </c>
      <c r="E58" s="64" t="s">
        <v>55</v>
      </c>
      <c r="F58" s="76"/>
      <c r="G58" s="94"/>
      <c r="H58" s="88"/>
      <c r="I58" s="94"/>
      <c r="J58" s="91"/>
    </row>
    <row r="59" spans="3:10" x14ac:dyDescent="0.25">
      <c r="C59" s="106"/>
      <c r="D59" s="63" t="s">
        <v>0</v>
      </c>
      <c r="E59" s="64" t="s">
        <v>73</v>
      </c>
      <c r="F59" s="76"/>
      <c r="G59" s="94"/>
      <c r="H59" s="88"/>
      <c r="I59" s="94"/>
      <c r="J59" s="91"/>
    </row>
    <row r="60" spans="3:10" x14ac:dyDescent="0.25">
      <c r="C60" s="106"/>
      <c r="D60" s="63" t="s">
        <v>0</v>
      </c>
      <c r="E60" s="64" t="s">
        <v>56</v>
      </c>
      <c r="F60" s="76"/>
      <c r="G60" s="94"/>
      <c r="H60" s="88"/>
      <c r="I60" s="94"/>
      <c r="J60" s="91"/>
    </row>
    <row r="61" spans="3:10" x14ac:dyDescent="0.25">
      <c r="C61" s="106"/>
      <c r="D61" s="63" t="s">
        <v>0</v>
      </c>
      <c r="E61" s="64" t="s">
        <v>57</v>
      </c>
      <c r="F61" s="76"/>
      <c r="G61" s="94"/>
      <c r="H61" s="88"/>
      <c r="I61" s="94"/>
      <c r="J61" s="91"/>
    </row>
    <row r="62" spans="3:10" x14ac:dyDescent="0.25">
      <c r="C62" s="106"/>
      <c r="D62" s="63" t="s">
        <v>0</v>
      </c>
      <c r="E62" s="64" t="s">
        <v>142</v>
      </c>
      <c r="F62" s="76"/>
      <c r="G62" s="94"/>
      <c r="H62" s="88"/>
      <c r="I62" s="94"/>
      <c r="J62" s="91"/>
    </row>
    <row r="63" spans="3:10" x14ac:dyDescent="0.25">
      <c r="C63" s="106"/>
      <c r="D63" s="63" t="s">
        <v>0</v>
      </c>
      <c r="E63" s="64" t="s">
        <v>58</v>
      </c>
      <c r="F63" s="76"/>
      <c r="G63" s="94"/>
      <c r="H63" s="88"/>
      <c r="I63" s="94"/>
      <c r="J63" s="91"/>
    </row>
    <row r="64" spans="3:10" x14ac:dyDescent="0.25">
      <c r="C64" s="106"/>
      <c r="D64" s="63" t="s">
        <v>0</v>
      </c>
      <c r="E64" s="64" t="s">
        <v>144</v>
      </c>
      <c r="F64" s="76"/>
      <c r="G64" s="94"/>
      <c r="H64" s="88"/>
      <c r="I64" s="94"/>
      <c r="J64" s="91"/>
    </row>
    <row r="65" spans="3:10" x14ac:dyDescent="0.25">
      <c r="C65" s="106"/>
      <c r="D65" s="63" t="s">
        <v>0</v>
      </c>
      <c r="E65" s="64" t="s">
        <v>60</v>
      </c>
      <c r="F65" s="76"/>
      <c r="G65" s="94"/>
      <c r="H65" s="88"/>
      <c r="I65" s="94"/>
      <c r="J65" s="91"/>
    </row>
    <row r="66" spans="3:10" x14ac:dyDescent="0.25">
      <c r="C66" s="106"/>
      <c r="D66" s="63" t="s">
        <v>0</v>
      </c>
      <c r="E66" s="64" t="s">
        <v>61</v>
      </c>
      <c r="F66" s="76"/>
      <c r="G66" s="94"/>
      <c r="H66" s="88"/>
      <c r="I66" s="94"/>
      <c r="J66" s="91"/>
    </row>
    <row r="67" spans="3:10" x14ac:dyDescent="0.25">
      <c r="C67" s="106"/>
      <c r="D67" s="63" t="s">
        <v>0</v>
      </c>
      <c r="E67" s="64" t="s">
        <v>59</v>
      </c>
      <c r="F67" s="76"/>
      <c r="G67" s="94"/>
      <c r="H67" s="88"/>
      <c r="I67" s="94"/>
      <c r="J67" s="91"/>
    </row>
    <row r="68" spans="3:10" x14ac:dyDescent="0.25">
      <c r="C68" s="106"/>
      <c r="D68" s="63" t="s">
        <v>0</v>
      </c>
      <c r="E68" s="64" t="s">
        <v>62</v>
      </c>
      <c r="F68" s="76"/>
      <c r="G68" s="94"/>
      <c r="H68" s="88"/>
      <c r="I68" s="94"/>
      <c r="J68" s="91"/>
    </row>
    <row r="69" spans="3:10" x14ac:dyDescent="0.25">
      <c r="C69" s="106"/>
      <c r="D69" s="63" t="s">
        <v>0</v>
      </c>
      <c r="E69" s="64" t="s">
        <v>63</v>
      </c>
      <c r="F69" s="76"/>
      <c r="G69" s="94"/>
      <c r="H69" s="88"/>
      <c r="I69" s="94"/>
      <c r="J69" s="91"/>
    </row>
    <row r="70" spans="3:10" x14ac:dyDescent="0.25">
      <c r="C70" s="106"/>
      <c r="D70" s="63" t="s">
        <v>0</v>
      </c>
      <c r="E70" s="64" t="s">
        <v>141</v>
      </c>
      <c r="F70" s="76"/>
      <c r="G70" s="94"/>
      <c r="H70" s="88"/>
      <c r="I70" s="94"/>
      <c r="J70" s="91"/>
    </row>
    <row r="71" spans="3:10" x14ac:dyDescent="0.25">
      <c r="C71" s="106"/>
      <c r="D71" s="63" t="s">
        <v>0</v>
      </c>
      <c r="E71" s="64" t="s">
        <v>65</v>
      </c>
      <c r="F71" s="76"/>
      <c r="G71" s="94"/>
      <c r="H71" s="88"/>
      <c r="I71" s="94"/>
      <c r="J71" s="91"/>
    </row>
    <row r="72" spans="3:10" x14ac:dyDescent="0.25">
      <c r="C72" s="106"/>
      <c r="D72" s="63" t="s">
        <v>0</v>
      </c>
      <c r="E72" s="64" t="s">
        <v>66</v>
      </c>
      <c r="F72" s="76"/>
      <c r="G72" s="94"/>
      <c r="H72" s="88"/>
      <c r="I72" s="94"/>
      <c r="J72" s="91"/>
    </row>
    <row r="73" spans="3:10" x14ac:dyDescent="0.25">
      <c r="C73" s="106"/>
      <c r="D73" s="63" t="s">
        <v>0</v>
      </c>
      <c r="E73" s="64" t="s">
        <v>67</v>
      </c>
      <c r="F73" s="76"/>
      <c r="G73" s="94"/>
      <c r="H73" s="88"/>
      <c r="I73" s="94"/>
      <c r="J73" s="91"/>
    </row>
    <row r="74" spans="3:10" x14ac:dyDescent="0.25">
      <c r="C74" s="106"/>
      <c r="D74" s="63" t="s">
        <v>0</v>
      </c>
      <c r="E74" s="64" t="s">
        <v>71</v>
      </c>
      <c r="F74" s="76"/>
      <c r="G74" s="94"/>
      <c r="H74" s="88"/>
      <c r="I74" s="94"/>
      <c r="J74" s="91"/>
    </row>
    <row r="75" spans="3:10" x14ac:dyDescent="0.25">
      <c r="C75" s="106"/>
      <c r="D75" s="63" t="s">
        <v>0</v>
      </c>
      <c r="E75" s="64" t="s">
        <v>69</v>
      </c>
      <c r="F75" s="76"/>
      <c r="G75" s="94"/>
      <c r="H75" s="88"/>
      <c r="I75" s="94"/>
      <c r="J75" s="91"/>
    </row>
    <row r="76" spans="3:10" x14ac:dyDescent="0.25">
      <c r="C76" s="106"/>
      <c r="D76" s="63" t="s">
        <v>0</v>
      </c>
      <c r="E76" s="64" t="s">
        <v>68</v>
      </c>
      <c r="F76" s="76"/>
      <c r="G76" s="94"/>
      <c r="H76" s="88"/>
      <c r="I76" s="94"/>
      <c r="J76" s="91"/>
    </row>
    <row r="77" spans="3:10" ht="15.75" thickBot="1" x14ac:dyDescent="0.3">
      <c r="C77" s="107"/>
      <c r="D77" s="58" t="s">
        <v>0</v>
      </c>
      <c r="E77" s="59" t="s">
        <v>64</v>
      </c>
      <c r="F77" s="77"/>
      <c r="G77" s="95"/>
      <c r="H77" s="89"/>
      <c r="I77" s="95"/>
      <c r="J77" s="92"/>
    </row>
  </sheetData>
  <sheetProtection password="CF59" sheet="1" objects="1" scenarios="1"/>
  <sortState ref="C12:E77">
    <sortCondition ref="C12:C77"/>
    <sortCondition ref="D12:D77"/>
  </sortState>
  <mergeCells count="6">
    <mergeCell ref="C45:C77"/>
    <mergeCell ref="F7:G7"/>
    <mergeCell ref="H7:I7"/>
    <mergeCell ref="F6:I6"/>
    <mergeCell ref="B2:J2"/>
    <mergeCell ref="C12:C44"/>
  </mergeCells>
  <conditionalFormatting sqref="G12:G77">
    <cfRule type="cellIs" dxfId="9" priority="6" operator="greaterThan">
      <formula>F12</formula>
    </cfRule>
  </conditionalFormatting>
  <conditionalFormatting sqref="I12:I77">
    <cfRule type="cellIs" dxfId="8" priority="5" operator="greaterThan">
      <formula>H12</formula>
    </cfRule>
  </conditionalFormatting>
  <conditionalFormatting sqref="H12:H77">
    <cfRule type="expression" dxfId="7" priority="4">
      <formula>SUM(F12)&gt;SUM(H12)</formula>
    </cfRule>
  </conditionalFormatting>
  <conditionalFormatting sqref="G10:G11">
    <cfRule type="cellIs" dxfId="6" priority="3" operator="greaterThan">
      <formula>F10</formula>
    </cfRule>
  </conditionalFormatting>
  <conditionalFormatting sqref="I10:I11">
    <cfRule type="cellIs" dxfId="5" priority="2" operator="greaterThan">
      <formula>H10</formula>
    </cfRule>
  </conditionalFormatting>
  <conditionalFormatting sqref="H10:H11">
    <cfRule type="expression" dxfId="4" priority="1">
      <formula>SUM(F10)&gt;SUM(H10)</formula>
    </cfRule>
  </conditionalFormatting>
  <dataValidations count="1">
    <dataValidation type="decimal" operator="greaterThanOrEqual" allowBlank="1" showInputMessage="1" showErrorMessage="1" errorTitle="Positive verdier" error="Alle tall skal være 0 eller positive" sqref="F10:J77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03">
    <outlinePr summaryBelow="0" summaryRight="0" showOutlineSymbols="0"/>
  </sheetPr>
  <dimension ref="B2:AI49"/>
  <sheetViews>
    <sheetView showGridLines="0" showOutlineSymbols="0" zoomScale="80" zoomScaleNormal="80" workbookViewId="0">
      <pane xSplit="4" ySplit="10" topLeftCell="E11" activePane="bottomRight" state="frozen"/>
      <selection activeCell="A4" sqref="A4"/>
      <selection pane="topRight" activeCell="A4" sqref="A4"/>
      <selection pane="bottomLeft" activeCell="A4" sqref="A4"/>
      <selection pane="bottomRight" activeCell="B2" sqref="B2:K2"/>
    </sheetView>
  </sheetViews>
  <sheetFormatPr baseColWidth="10" defaultColWidth="9.140625" defaultRowHeight="15" outlineLevelCol="1" x14ac:dyDescent="0.25"/>
  <cols>
    <col min="1" max="1" width="3.85546875" customWidth="1"/>
    <col min="2" max="2" width="1.7109375" customWidth="1"/>
    <col min="3" max="3" width="4.42578125" customWidth="1"/>
    <col min="4" max="4" width="3.42578125" customWidth="1"/>
    <col min="5" max="7" width="20.7109375" customWidth="1"/>
    <col min="8" max="8" width="20.7109375" customWidth="1" outlineLevel="1"/>
    <col min="9" max="14" width="20.7109375" customWidth="1"/>
    <col min="15" max="15" width="20.7109375" customWidth="1" outlineLevel="1"/>
    <col min="16" max="16" width="20.7109375" customWidth="1"/>
    <col min="17" max="19" width="20.7109375" customWidth="1" outlineLevel="1"/>
    <col min="20" max="29" width="20.7109375" customWidth="1"/>
    <col min="30" max="30" width="22" customWidth="1"/>
    <col min="31" max="32" width="20.7109375" customWidth="1"/>
    <col min="33" max="33" width="20.7109375" customWidth="1" outlineLevel="1"/>
    <col min="34" max="36" width="20.7109375" customWidth="1"/>
  </cols>
  <sheetData>
    <row r="2" spans="2:35" ht="23.25" x14ac:dyDescent="0.25">
      <c r="B2" s="121" t="s">
        <v>75</v>
      </c>
      <c r="C2" s="122"/>
      <c r="D2" s="122"/>
      <c r="E2" s="122"/>
      <c r="F2" s="122"/>
      <c r="G2" s="122"/>
      <c r="H2" s="122"/>
      <c r="I2" s="122"/>
      <c r="J2" s="122"/>
      <c r="K2" s="122"/>
    </row>
    <row r="4" spans="2:35" x14ac:dyDescent="0.25">
      <c r="C4" s="67" t="s">
        <v>145</v>
      </c>
      <c r="D4" s="68"/>
      <c r="E4" s="69"/>
      <c r="F4" s="70"/>
    </row>
    <row r="5" spans="2:35" x14ac:dyDescent="0.25">
      <c r="C5" s="71" t="s">
        <v>146</v>
      </c>
      <c r="D5" s="72"/>
      <c r="E5" s="73"/>
      <c r="F5" s="74"/>
    </row>
    <row r="6" spans="2:35" ht="105" x14ac:dyDescent="0.25">
      <c r="E6" s="28" t="s">
        <v>76</v>
      </c>
      <c r="F6" s="124" t="s">
        <v>77</v>
      </c>
      <c r="G6" s="109"/>
      <c r="H6" s="116" t="s">
        <v>78</v>
      </c>
      <c r="I6" s="117"/>
      <c r="J6" s="117"/>
      <c r="K6" s="117"/>
      <c r="L6" s="118"/>
      <c r="M6" s="108" t="s">
        <v>79</v>
      </c>
      <c r="N6" s="109"/>
      <c r="O6" s="108" t="s">
        <v>80</v>
      </c>
      <c r="P6" s="123"/>
      <c r="Q6" s="123"/>
      <c r="R6" s="109"/>
      <c r="S6" s="116" t="s">
        <v>81</v>
      </c>
      <c r="T6" s="117"/>
      <c r="U6" s="117"/>
      <c r="V6" s="117"/>
      <c r="W6" s="117"/>
      <c r="X6" s="117"/>
      <c r="Y6" s="118"/>
      <c r="Z6" s="4" t="s">
        <v>82</v>
      </c>
      <c r="AA6" s="3" t="s">
        <v>83</v>
      </c>
      <c r="AB6" s="3" t="s">
        <v>84</v>
      </c>
      <c r="AC6" s="3" t="s">
        <v>85</v>
      </c>
      <c r="AD6" s="3" t="s">
        <v>86</v>
      </c>
      <c r="AE6" s="108" t="s">
        <v>87</v>
      </c>
      <c r="AF6" s="109"/>
      <c r="AG6" s="116" t="s">
        <v>88</v>
      </c>
      <c r="AH6" s="117"/>
      <c r="AI6" s="118"/>
    </row>
    <row r="7" spans="2:35" ht="75" x14ac:dyDescent="0.25">
      <c r="E7" s="28"/>
      <c r="F7" s="28"/>
      <c r="G7" s="3" t="s">
        <v>89</v>
      </c>
      <c r="H7" s="116" t="s">
        <v>90</v>
      </c>
      <c r="I7" s="118"/>
      <c r="J7" s="3" t="s">
        <v>91</v>
      </c>
      <c r="K7" s="116" t="s">
        <v>92</v>
      </c>
      <c r="L7" s="118"/>
      <c r="M7" s="28"/>
      <c r="N7" s="3" t="s">
        <v>93</v>
      </c>
      <c r="O7" s="28"/>
      <c r="P7" s="3" t="s">
        <v>93</v>
      </c>
      <c r="Q7" s="3" t="s">
        <v>94</v>
      </c>
      <c r="R7" s="3" t="s">
        <v>89</v>
      </c>
      <c r="S7" s="116" t="s">
        <v>95</v>
      </c>
      <c r="T7" s="118"/>
      <c r="U7" s="116" t="s">
        <v>96</v>
      </c>
      <c r="V7" s="117"/>
      <c r="W7" s="117"/>
      <c r="X7" s="117"/>
      <c r="Y7" s="118"/>
      <c r="Z7" s="3" t="s">
        <v>97</v>
      </c>
      <c r="AA7" s="28"/>
      <c r="AB7" s="28"/>
      <c r="AC7" s="28"/>
      <c r="AD7" s="28"/>
      <c r="AE7" s="28"/>
      <c r="AF7" s="3" t="s">
        <v>89</v>
      </c>
      <c r="AG7" s="3" t="s">
        <v>98</v>
      </c>
      <c r="AH7" s="3" t="s">
        <v>99</v>
      </c>
      <c r="AI7" s="3" t="s">
        <v>100</v>
      </c>
    </row>
    <row r="8" spans="2:35" ht="52.5" customHeight="1" x14ac:dyDescent="0.25">
      <c r="E8" s="28"/>
      <c r="F8" s="28"/>
      <c r="G8" s="28"/>
      <c r="H8" s="3" t="s">
        <v>101</v>
      </c>
      <c r="I8" s="3" t="s">
        <v>102</v>
      </c>
      <c r="J8" s="28"/>
      <c r="K8" s="3" t="s">
        <v>103</v>
      </c>
      <c r="L8" s="3" t="s">
        <v>104</v>
      </c>
      <c r="M8" s="28"/>
      <c r="N8" s="28"/>
      <c r="O8" s="28"/>
      <c r="P8" s="28"/>
      <c r="Q8" s="28"/>
      <c r="R8" s="28"/>
      <c r="S8" s="3" t="s">
        <v>105</v>
      </c>
      <c r="T8" s="3" t="s">
        <v>106</v>
      </c>
      <c r="U8" s="119" t="s">
        <v>107</v>
      </c>
      <c r="V8" s="3" t="s">
        <v>108</v>
      </c>
      <c r="W8" s="116" t="s">
        <v>109</v>
      </c>
      <c r="X8" s="117"/>
      <c r="Y8" s="11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2:35" ht="30" x14ac:dyDescent="0.25">
      <c r="E9" s="2" t="s">
        <v>110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120"/>
      <c r="V9" s="2"/>
      <c r="W9" s="4" t="s">
        <v>111</v>
      </c>
      <c r="X9" s="4" t="s">
        <v>112</v>
      </c>
      <c r="Y9" s="4" t="s">
        <v>113</v>
      </c>
      <c r="Z9" s="2"/>
      <c r="AA9" s="2"/>
      <c r="AB9" s="2"/>
      <c r="AC9" s="2"/>
      <c r="AD9" s="2"/>
      <c r="AE9" s="2"/>
      <c r="AF9" s="2"/>
      <c r="AG9" s="2"/>
      <c r="AH9" s="2"/>
      <c r="AI9" s="2"/>
    </row>
    <row r="10" spans="2:35" x14ac:dyDescent="0.25">
      <c r="E10" s="1" t="s">
        <v>1</v>
      </c>
      <c r="F10" s="1" t="s">
        <v>0</v>
      </c>
      <c r="G10" s="1" t="s">
        <v>4</v>
      </c>
      <c r="H10" s="1" t="s">
        <v>3</v>
      </c>
      <c r="I10" s="1" t="s">
        <v>2</v>
      </c>
      <c r="J10" s="1" t="s">
        <v>114</v>
      </c>
      <c r="K10" s="1" t="s">
        <v>115</v>
      </c>
      <c r="L10" s="1" t="s">
        <v>116</v>
      </c>
      <c r="M10" s="1" t="s">
        <v>117</v>
      </c>
      <c r="N10" s="1" t="s">
        <v>118</v>
      </c>
      <c r="O10" s="1" t="s">
        <v>119</v>
      </c>
      <c r="P10" s="1" t="s">
        <v>120</v>
      </c>
      <c r="Q10" s="1" t="s">
        <v>121</v>
      </c>
      <c r="R10" s="1" t="s">
        <v>122</v>
      </c>
      <c r="S10" s="1" t="s">
        <v>123</v>
      </c>
      <c r="T10" s="1" t="s">
        <v>124</v>
      </c>
      <c r="U10" s="1" t="s">
        <v>125</v>
      </c>
      <c r="V10" s="1" t="s">
        <v>126</v>
      </c>
      <c r="W10" s="1" t="s">
        <v>127</v>
      </c>
      <c r="X10" s="1" t="s">
        <v>128</v>
      </c>
      <c r="Y10" s="1" t="s">
        <v>129</v>
      </c>
      <c r="Z10" s="1" t="s">
        <v>130</v>
      </c>
      <c r="AA10" s="1" t="s">
        <v>131</v>
      </c>
      <c r="AB10" s="1" t="s">
        <v>132</v>
      </c>
      <c r="AC10" s="1" t="s">
        <v>133</v>
      </c>
      <c r="AD10" s="1" t="s">
        <v>134</v>
      </c>
      <c r="AE10" s="1" t="s">
        <v>135</v>
      </c>
      <c r="AF10" s="1" t="s">
        <v>136</v>
      </c>
      <c r="AG10" s="1" t="s">
        <v>137</v>
      </c>
      <c r="AH10" s="1" t="s">
        <v>138</v>
      </c>
      <c r="AI10" s="1" t="s">
        <v>139</v>
      </c>
    </row>
    <row r="11" spans="2:35" x14ac:dyDescent="0.25">
      <c r="D11" s="29" t="s">
        <v>140</v>
      </c>
      <c r="E11" s="30"/>
      <c r="F11" s="31"/>
      <c r="G11" s="31"/>
      <c r="H11" s="32"/>
      <c r="I11" s="32"/>
      <c r="J11" s="32"/>
      <c r="K11" s="33" t="str">
        <f>IF(COUNTA(H11:J11)&gt;0,SUM(H11:J11),"")</f>
        <v/>
      </c>
      <c r="L11" s="31"/>
      <c r="M11" s="34" t="str">
        <f>IF(COUNTA(F11:L11)&gt;1,SUM(F11,K11:L11),"")</f>
        <v/>
      </c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5"/>
      <c r="AA11" s="36"/>
      <c r="AB11" s="36"/>
      <c r="AC11" s="31"/>
      <c r="AD11" s="31"/>
      <c r="AE11" s="37" t="str">
        <f>IF(COUNTA(AD11)&gt;0,AD11,"")</f>
        <v/>
      </c>
      <c r="AF11" s="31"/>
      <c r="AG11" s="31"/>
      <c r="AH11" s="32"/>
      <c r="AI11" s="31"/>
    </row>
    <row r="12" spans="2:35" x14ac:dyDescent="0.25">
      <c r="D12" t="str">
        <f>IF(COUNTA(E12:AI12)&gt;3,D$11,"")</f>
        <v/>
      </c>
      <c r="E12" s="30"/>
      <c r="F12" s="31"/>
      <c r="G12" s="31"/>
      <c r="H12" s="32"/>
      <c r="I12" s="32"/>
      <c r="J12" s="32"/>
      <c r="K12" s="33" t="str">
        <f t="shared" ref="K12:K49" si="0">IF(COUNTA(H12:J12)&gt;0,SUM(H12:J12),"")</f>
        <v/>
      </c>
      <c r="L12" s="31"/>
      <c r="M12" s="34" t="str">
        <f>IF(COUNTA(F12:L12)&gt;1,SUM(F12,K12:L12),"")</f>
        <v/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5"/>
      <c r="AA12" s="36"/>
      <c r="AB12" s="36"/>
      <c r="AC12" s="31"/>
      <c r="AD12" s="31"/>
      <c r="AE12" s="37" t="str">
        <f t="shared" ref="AE12:AE49" si="1">IF(COUNTA(AD12)&gt;0,AD12,"")</f>
        <v/>
      </c>
      <c r="AF12" s="31"/>
      <c r="AG12" s="31"/>
      <c r="AH12" s="32"/>
      <c r="AI12" s="31"/>
    </row>
    <row r="13" spans="2:35" x14ac:dyDescent="0.25">
      <c r="D13" t="str">
        <f t="shared" ref="D13:D49" si="2">IF(COUNTA(E13:AI13)&gt;3,D$11,"")</f>
        <v/>
      </c>
      <c r="E13" s="30"/>
      <c r="F13" s="31"/>
      <c r="G13" s="31"/>
      <c r="H13" s="32"/>
      <c r="I13" s="32"/>
      <c r="J13" s="32"/>
      <c r="K13" s="33" t="str">
        <f t="shared" si="0"/>
        <v/>
      </c>
      <c r="L13" s="31"/>
      <c r="M13" s="34" t="str">
        <f>IF(COUNTA(F13:L13)&gt;1,SUM(F13,K13:L13),"")</f>
        <v/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5"/>
      <c r="AA13" s="36"/>
      <c r="AB13" s="36"/>
      <c r="AC13" s="31"/>
      <c r="AD13" s="31"/>
      <c r="AE13" s="37" t="str">
        <f t="shared" si="1"/>
        <v/>
      </c>
      <c r="AF13" s="31"/>
      <c r="AG13" s="31"/>
      <c r="AH13" s="32"/>
      <c r="AI13" s="31"/>
    </row>
    <row r="14" spans="2:35" x14ac:dyDescent="0.25">
      <c r="D14" t="str">
        <f t="shared" si="2"/>
        <v/>
      </c>
      <c r="E14" s="30"/>
      <c r="F14" s="31"/>
      <c r="G14" s="31"/>
      <c r="H14" s="32"/>
      <c r="I14" s="32"/>
      <c r="J14" s="32"/>
      <c r="K14" s="33" t="str">
        <f t="shared" si="0"/>
        <v/>
      </c>
      <c r="L14" s="31"/>
      <c r="M14" s="34" t="str">
        <f t="shared" ref="M14:M49" si="3">IF(COUNTA(F14:L14)&gt;1,SUM(F14,K14:L14),"")</f>
        <v/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5"/>
      <c r="AA14" s="36"/>
      <c r="AB14" s="36"/>
      <c r="AC14" s="31"/>
      <c r="AD14" s="31"/>
      <c r="AE14" s="37" t="str">
        <f t="shared" si="1"/>
        <v/>
      </c>
      <c r="AF14" s="31"/>
      <c r="AG14" s="31"/>
      <c r="AH14" s="32"/>
      <c r="AI14" s="31"/>
    </row>
    <row r="15" spans="2:35" x14ac:dyDescent="0.25">
      <c r="D15" t="str">
        <f t="shared" si="2"/>
        <v/>
      </c>
      <c r="E15" s="30"/>
      <c r="F15" s="31"/>
      <c r="G15" s="31"/>
      <c r="H15" s="32"/>
      <c r="I15" s="32"/>
      <c r="J15" s="32"/>
      <c r="K15" s="33" t="str">
        <f t="shared" si="0"/>
        <v/>
      </c>
      <c r="L15" s="31"/>
      <c r="M15" s="34" t="str">
        <f t="shared" si="3"/>
        <v/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5"/>
      <c r="AA15" s="36"/>
      <c r="AB15" s="36"/>
      <c r="AC15" s="31"/>
      <c r="AD15" s="31"/>
      <c r="AE15" s="37" t="str">
        <f t="shared" si="1"/>
        <v/>
      </c>
      <c r="AF15" s="31"/>
      <c r="AG15" s="31"/>
      <c r="AH15" s="32"/>
      <c r="AI15" s="31"/>
    </row>
    <row r="16" spans="2:35" x14ac:dyDescent="0.25">
      <c r="D16" t="str">
        <f t="shared" si="2"/>
        <v/>
      </c>
      <c r="E16" s="30"/>
      <c r="F16" s="31"/>
      <c r="G16" s="31"/>
      <c r="H16" s="32"/>
      <c r="I16" s="32"/>
      <c r="J16" s="32"/>
      <c r="K16" s="33" t="str">
        <f t="shared" si="0"/>
        <v/>
      </c>
      <c r="L16" s="31"/>
      <c r="M16" s="34" t="str">
        <f t="shared" si="3"/>
        <v/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5"/>
      <c r="AA16" s="36"/>
      <c r="AB16" s="36"/>
      <c r="AC16" s="31"/>
      <c r="AD16" s="31"/>
      <c r="AE16" s="37" t="str">
        <f t="shared" si="1"/>
        <v/>
      </c>
      <c r="AF16" s="31"/>
      <c r="AG16" s="31"/>
      <c r="AH16" s="32"/>
      <c r="AI16" s="31"/>
    </row>
    <row r="17" spans="4:35" x14ac:dyDescent="0.25">
      <c r="D17" t="str">
        <f t="shared" si="2"/>
        <v/>
      </c>
      <c r="E17" s="30"/>
      <c r="F17" s="31"/>
      <c r="G17" s="31"/>
      <c r="H17" s="32"/>
      <c r="I17" s="32"/>
      <c r="J17" s="32"/>
      <c r="K17" s="33" t="str">
        <f t="shared" si="0"/>
        <v/>
      </c>
      <c r="L17" s="31"/>
      <c r="M17" s="34" t="str">
        <f t="shared" si="3"/>
        <v/>
      </c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5"/>
      <c r="AA17" s="36"/>
      <c r="AB17" s="36"/>
      <c r="AC17" s="31"/>
      <c r="AD17" s="31"/>
      <c r="AE17" s="37" t="str">
        <f t="shared" si="1"/>
        <v/>
      </c>
      <c r="AF17" s="31"/>
      <c r="AG17" s="31"/>
      <c r="AH17" s="32"/>
      <c r="AI17" s="31"/>
    </row>
    <row r="18" spans="4:35" x14ac:dyDescent="0.25">
      <c r="D18" t="str">
        <f t="shared" si="2"/>
        <v/>
      </c>
      <c r="E18" s="30"/>
      <c r="F18" s="31"/>
      <c r="G18" s="31"/>
      <c r="H18" s="32"/>
      <c r="I18" s="32"/>
      <c r="J18" s="32"/>
      <c r="K18" s="33" t="str">
        <f t="shared" si="0"/>
        <v/>
      </c>
      <c r="L18" s="31"/>
      <c r="M18" s="34" t="str">
        <f t="shared" si="3"/>
        <v/>
      </c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5"/>
      <c r="AA18" s="36"/>
      <c r="AB18" s="36"/>
      <c r="AC18" s="31"/>
      <c r="AD18" s="31"/>
      <c r="AE18" s="37" t="str">
        <f t="shared" si="1"/>
        <v/>
      </c>
      <c r="AF18" s="31"/>
      <c r="AG18" s="31"/>
      <c r="AH18" s="32"/>
      <c r="AI18" s="31"/>
    </row>
    <row r="19" spans="4:35" x14ac:dyDescent="0.25">
      <c r="D19" t="str">
        <f t="shared" si="2"/>
        <v/>
      </c>
      <c r="E19" s="30"/>
      <c r="F19" s="31"/>
      <c r="G19" s="31"/>
      <c r="H19" s="32"/>
      <c r="I19" s="32"/>
      <c r="J19" s="32"/>
      <c r="K19" s="33" t="str">
        <f t="shared" si="0"/>
        <v/>
      </c>
      <c r="L19" s="31"/>
      <c r="M19" s="34" t="str">
        <f t="shared" si="3"/>
        <v/>
      </c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5"/>
      <c r="AA19" s="36"/>
      <c r="AB19" s="36"/>
      <c r="AC19" s="31"/>
      <c r="AD19" s="31"/>
      <c r="AE19" s="37" t="str">
        <f t="shared" si="1"/>
        <v/>
      </c>
      <c r="AF19" s="31"/>
      <c r="AG19" s="31"/>
      <c r="AH19" s="32"/>
      <c r="AI19" s="31"/>
    </row>
    <row r="20" spans="4:35" x14ac:dyDescent="0.25">
      <c r="D20" t="str">
        <f t="shared" si="2"/>
        <v/>
      </c>
      <c r="E20" s="30"/>
      <c r="F20" s="31"/>
      <c r="G20" s="31"/>
      <c r="H20" s="32"/>
      <c r="I20" s="32"/>
      <c r="J20" s="32"/>
      <c r="K20" s="33" t="str">
        <f t="shared" si="0"/>
        <v/>
      </c>
      <c r="L20" s="31"/>
      <c r="M20" s="34" t="str">
        <f t="shared" si="3"/>
        <v/>
      </c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5"/>
      <c r="AA20" s="36"/>
      <c r="AB20" s="36"/>
      <c r="AC20" s="31"/>
      <c r="AD20" s="31"/>
      <c r="AE20" s="37" t="str">
        <f t="shared" si="1"/>
        <v/>
      </c>
      <c r="AF20" s="31"/>
      <c r="AG20" s="31"/>
      <c r="AH20" s="32"/>
      <c r="AI20" s="31"/>
    </row>
    <row r="21" spans="4:35" x14ac:dyDescent="0.25">
      <c r="D21" t="str">
        <f t="shared" si="2"/>
        <v/>
      </c>
      <c r="E21" s="30"/>
      <c r="F21" s="31"/>
      <c r="G21" s="31"/>
      <c r="H21" s="32"/>
      <c r="I21" s="32"/>
      <c r="J21" s="32"/>
      <c r="K21" s="33" t="str">
        <f t="shared" si="0"/>
        <v/>
      </c>
      <c r="L21" s="31"/>
      <c r="M21" s="34" t="str">
        <f t="shared" si="3"/>
        <v/>
      </c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5"/>
      <c r="AA21" s="36"/>
      <c r="AB21" s="36"/>
      <c r="AC21" s="31"/>
      <c r="AD21" s="31"/>
      <c r="AE21" s="37" t="str">
        <f t="shared" si="1"/>
        <v/>
      </c>
      <c r="AF21" s="31"/>
      <c r="AG21" s="31"/>
      <c r="AH21" s="32"/>
      <c r="AI21" s="31"/>
    </row>
    <row r="22" spans="4:35" x14ac:dyDescent="0.25">
      <c r="D22" t="str">
        <f t="shared" si="2"/>
        <v/>
      </c>
      <c r="E22" s="30"/>
      <c r="F22" s="31"/>
      <c r="G22" s="31"/>
      <c r="H22" s="32"/>
      <c r="I22" s="32"/>
      <c r="J22" s="32"/>
      <c r="K22" s="33" t="str">
        <f t="shared" si="0"/>
        <v/>
      </c>
      <c r="L22" s="31"/>
      <c r="M22" s="34" t="str">
        <f t="shared" si="3"/>
        <v/>
      </c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5"/>
      <c r="AA22" s="36"/>
      <c r="AB22" s="36"/>
      <c r="AC22" s="31"/>
      <c r="AD22" s="31"/>
      <c r="AE22" s="37" t="str">
        <f t="shared" si="1"/>
        <v/>
      </c>
      <c r="AF22" s="31"/>
      <c r="AG22" s="31"/>
      <c r="AH22" s="32"/>
      <c r="AI22" s="31"/>
    </row>
    <row r="23" spans="4:35" x14ac:dyDescent="0.25">
      <c r="D23" t="str">
        <f t="shared" si="2"/>
        <v/>
      </c>
      <c r="E23" s="30"/>
      <c r="F23" s="31"/>
      <c r="G23" s="31"/>
      <c r="H23" s="32"/>
      <c r="I23" s="32"/>
      <c r="J23" s="32"/>
      <c r="K23" s="33" t="str">
        <f t="shared" si="0"/>
        <v/>
      </c>
      <c r="L23" s="31"/>
      <c r="M23" s="34" t="str">
        <f t="shared" si="3"/>
        <v/>
      </c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5"/>
      <c r="AA23" s="36"/>
      <c r="AB23" s="36"/>
      <c r="AC23" s="31"/>
      <c r="AD23" s="31"/>
      <c r="AE23" s="37" t="str">
        <f t="shared" si="1"/>
        <v/>
      </c>
      <c r="AF23" s="31"/>
      <c r="AG23" s="31"/>
      <c r="AH23" s="32"/>
      <c r="AI23" s="31"/>
    </row>
    <row r="24" spans="4:35" x14ac:dyDescent="0.25">
      <c r="D24" t="str">
        <f t="shared" si="2"/>
        <v/>
      </c>
      <c r="E24" s="30"/>
      <c r="F24" s="31"/>
      <c r="G24" s="31"/>
      <c r="H24" s="32"/>
      <c r="I24" s="32"/>
      <c r="J24" s="32"/>
      <c r="K24" s="33" t="str">
        <f t="shared" si="0"/>
        <v/>
      </c>
      <c r="L24" s="31"/>
      <c r="M24" s="34" t="str">
        <f t="shared" si="3"/>
        <v/>
      </c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5"/>
      <c r="AA24" s="36"/>
      <c r="AB24" s="36"/>
      <c r="AC24" s="31"/>
      <c r="AD24" s="31"/>
      <c r="AE24" s="37" t="str">
        <f t="shared" si="1"/>
        <v/>
      </c>
      <c r="AF24" s="31"/>
      <c r="AG24" s="31"/>
      <c r="AH24" s="32"/>
      <c r="AI24" s="31"/>
    </row>
    <row r="25" spans="4:35" x14ac:dyDescent="0.25">
      <c r="D25" t="str">
        <f t="shared" si="2"/>
        <v/>
      </c>
      <c r="E25" s="30"/>
      <c r="F25" s="31"/>
      <c r="G25" s="31"/>
      <c r="H25" s="32"/>
      <c r="I25" s="32"/>
      <c r="J25" s="32"/>
      <c r="K25" s="33" t="str">
        <f t="shared" si="0"/>
        <v/>
      </c>
      <c r="L25" s="31"/>
      <c r="M25" s="34" t="str">
        <f t="shared" si="3"/>
        <v/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5"/>
      <c r="AA25" s="36"/>
      <c r="AB25" s="36"/>
      <c r="AC25" s="31"/>
      <c r="AD25" s="31"/>
      <c r="AE25" s="37" t="str">
        <f t="shared" si="1"/>
        <v/>
      </c>
      <c r="AF25" s="31"/>
      <c r="AG25" s="31"/>
      <c r="AH25" s="32"/>
      <c r="AI25" s="31"/>
    </row>
    <row r="26" spans="4:35" x14ac:dyDescent="0.25">
      <c r="D26" t="str">
        <f t="shared" si="2"/>
        <v/>
      </c>
      <c r="E26" s="30"/>
      <c r="F26" s="31"/>
      <c r="G26" s="31"/>
      <c r="H26" s="32"/>
      <c r="I26" s="32"/>
      <c r="J26" s="32"/>
      <c r="K26" s="33" t="str">
        <f t="shared" si="0"/>
        <v/>
      </c>
      <c r="L26" s="31"/>
      <c r="M26" s="34" t="str">
        <f t="shared" si="3"/>
        <v/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5"/>
      <c r="AA26" s="36"/>
      <c r="AB26" s="36"/>
      <c r="AC26" s="31"/>
      <c r="AD26" s="31"/>
      <c r="AE26" s="37" t="str">
        <f t="shared" si="1"/>
        <v/>
      </c>
      <c r="AF26" s="31"/>
      <c r="AG26" s="31"/>
      <c r="AH26" s="32"/>
      <c r="AI26" s="31"/>
    </row>
    <row r="27" spans="4:35" x14ac:dyDescent="0.25">
      <c r="D27" t="str">
        <f t="shared" si="2"/>
        <v/>
      </c>
      <c r="E27" s="30"/>
      <c r="F27" s="31"/>
      <c r="G27" s="31"/>
      <c r="H27" s="32"/>
      <c r="I27" s="32"/>
      <c r="J27" s="32"/>
      <c r="K27" s="33" t="str">
        <f t="shared" si="0"/>
        <v/>
      </c>
      <c r="L27" s="31"/>
      <c r="M27" s="34" t="str">
        <f t="shared" si="3"/>
        <v/>
      </c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5"/>
      <c r="AA27" s="36"/>
      <c r="AB27" s="36"/>
      <c r="AC27" s="31"/>
      <c r="AD27" s="31"/>
      <c r="AE27" s="37" t="str">
        <f t="shared" si="1"/>
        <v/>
      </c>
      <c r="AF27" s="31"/>
      <c r="AG27" s="31"/>
      <c r="AH27" s="32"/>
      <c r="AI27" s="31"/>
    </row>
    <row r="28" spans="4:35" x14ac:dyDescent="0.25">
      <c r="D28" t="str">
        <f t="shared" si="2"/>
        <v/>
      </c>
      <c r="E28" s="30"/>
      <c r="F28" s="31"/>
      <c r="G28" s="31"/>
      <c r="H28" s="32"/>
      <c r="I28" s="32"/>
      <c r="J28" s="32"/>
      <c r="K28" s="33" t="str">
        <f t="shared" si="0"/>
        <v/>
      </c>
      <c r="L28" s="31"/>
      <c r="M28" s="34" t="str">
        <f t="shared" si="3"/>
        <v/>
      </c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5"/>
      <c r="AA28" s="36"/>
      <c r="AB28" s="36"/>
      <c r="AC28" s="31"/>
      <c r="AD28" s="31"/>
      <c r="AE28" s="37" t="str">
        <f t="shared" si="1"/>
        <v/>
      </c>
      <c r="AF28" s="31"/>
      <c r="AG28" s="31"/>
      <c r="AH28" s="32"/>
      <c r="AI28" s="31"/>
    </row>
    <row r="29" spans="4:35" x14ac:dyDescent="0.25">
      <c r="D29" t="str">
        <f t="shared" si="2"/>
        <v/>
      </c>
      <c r="E29" s="30"/>
      <c r="F29" s="31"/>
      <c r="G29" s="31"/>
      <c r="H29" s="32"/>
      <c r="I29" s="32"/>
      <c r="J29" s="32"/>
      <c r="K29" s="33" t="str">
        <f t="shared" si="0"/>
        <v/>
      </c>
      <c r="L29" s="31"/>
      <c r="M29" s="34" t="str">
        <f t="shared" si="3"/>
        <v/>
      </c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5"/>
      <c r="AA29" s="36"/>
      <c r="AB29" s="36"/>
      <c r="AC29" s="31"/>
      <c r="AD29" s="31"/>
      <c r="AE29" s="37" t="str">
        <f t="shared" si="1"/>
        <v/>
      </c>
      <c r="AF29" s="31"/>
      <c r="AG29" s="31"/>
      <c r="AH29" s="32"/>
      <c r="AI29" s="31"/>
    </row>
    <row r="30" spans="4:35" x14ac:dyDescent="0.25">
      <c r="D30" t="str">
        <f t="shared" si="2"/>
        <v/>
      </c>
      <c r="E30" s="30"/>
      <c r="F30" s="31"/>
      <c r="G30" s="31"/>
      <c r="H30" s="32"/>
      <c r="I30" s="32"/>
      <c r="J30" s="32"/>
      <c r="K30" s="33" t="str">
        <f t="shared" si="0"/>
        <v/>
      </c>
      <c r="L30" s="31"/>
      <c r="M30" s="34" t="str">
        <f t="shared" si="3"/>
        <v/>
      </c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5"/>
      <c r="AA30" s="36"/>
      <c r="AB30" s="36"/>
      <c r="AC30" s="31"/>
      <c r="AD30" s="31"/>
      <c r="AE30" s="37" t="str">
        <f t="shared" si="1"/>
        <v/>
      </c>
      <c r="AF30" s="31"/>
      <c r="AG30" s="31"/>
      <c r="AH30" s="32"/>
      <c r="AI30" s="31"/>
    </row>
    <row r="31" spans="4:35" x14ac:dyDescent="0.25">
      <c r="D31" t="str">
        <f t="shared" si="2"/>
        <v/>
      </c>
      <c r="E31" s="30"/>
      <c r="F31" s="31"/>
      <c r="G31" s="31"/>
      <c r="H31" s="32"/>
      <c r="I31" s="32"/>
      <c r="J31" s="32"/>
      <c r="K31" s="33" t="str">
        <f t="shared" si="0"/>
        <v/>
      </c>
      <c r="L31" s="31"/>
      <c r="M31" s="34" t="str">
        <f t="shared" si="3"/>
        <v/>
      </c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5"/>
      <c r="AA31" s="36"/>
      <c r="AB31" s="36"/>
      <c r="AC31" s="31"/>
      <c r="AD31" s="31"/>
      <c r="AE31" s="37" t="str">
        <f t="shared" si="1"/>
        <v/>
      </c>
      <c r="AF31" s="31"/>
      <c r="AG31" s="31"/>
      <c r="AH31" s="32"/>
      <c r="AI31" s="31"/>
    </row>
    <row r="32" spans="4:35" x14ac:dyDescent="0.25">
      <c r="D32" t="str">
        <f t="shared" si="2"/>
        <v/>
      </c>
      <c r="E32" s="30"/>
      <c r="F32" s="31"/>
      <c r="G32" s="31"/>
      <c r="H32" s="32"/>
      <c r="I32" s="32"/>
      <c r="J32" s="32"/>
      <c r="K32" s="33" t="str">
        <f t="shared" si="0"/>
        <v/>
      </c>
      <c r="L32" s="31"/>
      <c r="M32" s="34" t="str">
        <f t="shared" si="3"/>
        <v/>
      </c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5"/>
      <c r="AA32" s="36"/>
      <c r="AB32" s="36"/>
      <c r="AC32" s="31"/>
      <c r="AD32" s="31"/>
      <c r="AE32" s="37" t="str">
        <f t="shared" si="1"/>
        <v/>
      </c>
      <c r="AF32" s="31"/>
      <c r="AG32" s="31"/>
      <c r="AH32" s="32"/>
      <c r="AI32" s="31"/>
    </row>
    <row r="33" spans="4:35" x14ac:dyDescent="0.25">
      <c r="D33" t="str">
        <f t="shared" si="2"/>
        <v/>
      </c>
      <c r="E33" s="30"/>
      <c r="F33" s="31"/>
      <c r="G33" s="31"/>
      <c r="H33" s="32"/>
      <c r="I33" s="32"/>
      <c r="J33" s="32"/>
      <c r="K33" s="33" t="str">
        <f t="shared" si="0"/>
        <v/>
      </c>
      <c r="L33" s="31"/>
      <c r="M33" s="34" t="str">
        <f t="shared" si="3"/>
        <v/>
      </c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5"/>
      <c r="AA33" s="36"/>
      <c r="AB33" s="36"/>
      <c r="AC33" s="31"/>
      <c r="AD33" s="31"/>
      <c r="AE33" s="37" t="str">
        <f t="shared" si="1"/>
        <v/>
      </c>
      <c r="AF33" s="31"/>
      <c r="AG33" s="31"/>
      <c r="AH33" s="32"/>
      <c r="AI33" s="31"/>
    </row>
    <row r="34" spans="4:35" x14ac:dyDescent="0.25">
      <c r="D34" t="str">
        <f t="shared" si="2"/>
        <v/>
      </c>
      <c r="E34" s="30"/>
      <c r="F34" s="31"/>
      <c r="G34" s="31"/>
      <c r="H34" s="32"/>
      <c r="I34" s="32"/>
      <c r="J34" s="32"/>
      <c r="K34" s="33" t="str">
        <f t="shared" si="0"/>
        <v/>
      </c>
      <c r="L34" s="31"/>
      <c r="M34" s="34" t="str">
        <f t="shared" si="3"/>
        <v/>
      </c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5"/>
      <c r="AA34" s="36"/>
      <c r="AB34" s="36"/>
      <c r="AC34" s="31"/>
      <c r="AD34" s="31"/>
      <c r="AE34" s="37" t="str">
        <f t="shared" si="1"/>
        <v/>
      </c>
      <c r="AF34" s="31"/>
      <c r="AG34" s="31"/>
      <c r="AH34" s="32"/>
      <c r="AI34" s="31"/>
    </row>
    <row r="35" spans="4:35" x14ac:dyDescent="0.25">
      <c r="D35" t="str">
        <f t="shared" si="2"/>
        <v/>
      </c>
      <c r="E35" s="30"/>
      <c r="F35" s="31"/>
      <c r="G35" s="31"/>
      <c r="H35" s="32"/>
      <c r="I35" s="32"/>
      <c r="J35" s="32"/>
      <c r="K35" s="33" t="str">
        <f t="shared" si="0"/>
        <v/>
      </c>
      <c r="L35" s="31"/>
      <c r="M35" s="34" t="str">
        <f t="shared" si="3"/>
        <v/>
      </c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5"/>
      <c r="AA35" s="36"/>
      <c r="AB35" s="36"/>
      <c r="AC35" s="31"/>
      <c r="AD35" s="31"/>
      <c r="AE35" s="37" t="str">
        <f t="shared" si="1"/>
        <v/>
      </c>
      <c r="AF35" s="31"/>
      <c r="AG35" s="31"/>
      <c r="AH35" s="32"/>
      <c r="AI35" s="31"/>
    </row>
    <row r="36" spans="4:35" x14ac:dyDescent="0.25">
      <c r="D36" t="str">
        <f t="shared" si="2"/>
        <v/>
      </c>
      <c r="E36" s="30"/>
      <c r="F36" s="31"/>
      <c r="G36" s="31"/>
      <c r="H36" s="32"/>
      <c r="I36" s="32"/>
      <c r="J36" s="32"/>
      <c r="K36" s="33" t="str">
        <f t="shared" si="0"/>
        <v/>
      </c>
      <c r="L36" s="31"/>
      <c r="M36" s="34" t="str">
        <f t="shared" si="3"/>
        <v/>
      </c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5"/>
      <c r="AA36" s="36"/>
      <c r="AB36" s="36"/>
      <c r="AC36" s="31"/>
      <c r="AD36" s="31"/>
      <c r="AE36" s="37" t="str">
        <f t="shared" si="1"/>
        <v/>
      </c>
      <c r="AF36" s="31"/>
      <c r="AG36" s="31"/>
      <c r="AH36" s="32"/>
      <c r="AI36" s="31"/>
    </row>
    <row r="37" spans="4:35" x14ac:dyDescent="0.25">
      <c r="D37" t="str">
        <f t="shared" si="2"/>
        <v/>
      </c>
      <c r="E37" s="30"/>
      <c r="F37" s="31"/>
      <c r="G37" s="31"/>
      <c r="H37" s="32"/>
      <c r="I37" s="32"/>
      <c r="J37" s="32"/>
      <c r="K37" s="33" t="str">
        <f t="shared" si="0"/>
        <v/>
      </c>
      <c r="L37" s="31"/>
      <c r="M37" s="34" t="str">
        <f t="shared" si="3"/>
        <v/>
      </c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5"/>
      <c r="AA37" s="36"/>
      <c r="AB37" s="36"/>
      <c r="AC37" s="31"/>
      <c r="AD37" s="31"/>
      <c r="AE37" s="37" t="str">
        <f t="shared" si="1"/>
        <v/>
      </c>
      <c r="AF37" s="31"/>
      <c r="AG37" s="31"/>
      <c r="AH37" s="32"/>
      <c r="AI37" s="31"/>
    </row>
    <row r="38" spans="4:35" x14ac:dyDescent="0.25">
      <c r="D38" t="str">
        <f t="shared" si="2"/>
        <v/>
      </c>
      <c r="E38" s="30"/>
      <c r="F38" s="31"/>
      <c r="G38" s="31"/>
      <c r="H38" s="32"/>
      <c r="I38" s="32"/>
      <c r="J38" s="32"/>
      <c r="K38" s="33" t="str">
        <f t="shared" si="0"/>
        <v/>
      </c>
      <c r="L38" s="31"/>
      <c r="M38" s="34" t="str">
        <f t="shared" si="3"/>
        <v/>
      </c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5"/>
      <c r="AA38" s="36"/>
      <c r="AB38" s="36"/>
      <c r="AC38" s="31"/>
      <c r="AD38" s="31"/>
      <c r="AE38" s="37" t="str">
        <f t="shared" si="1"/>
        <v/>
      </c>
      <c r="AF38" s="31"/>
      <c r="AG38" s="31"/>
      <c r="AH38" s="32"/>
      <c r="AI38" s="31"/>
    </row>
    <row r="39" spans="4:35" x14ac:dyDescent="0.25">
      <c r="D39" t="str">
        <f t="shared" si="2"/>
        <v/>
      </c>
      <c r="E39" s="30"/>
      <c r="F39" s="31"/>
      <c r="G39" s="31"/>
      <c r="H39" s="32"/>
      <c r="I39" s="32"/>
      <c r="J39" s="32"/>
      <c r="K39" s="33" t="str">
        <f t="shared" si="0"/>
        <v/>
      </c>
      <c r="L39" s="31"/>
      <c r="M39" s="34" t="str">
        <f t="shared" si="3"/>
        <v/>
      </c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5"/>
      <c r="AA39" s="36"/>
      <c r="AB39" s="36"/>
      <c r="AC39" s="31"/>
      <c r="AD39" s="31"/>
      <c r="AE39" s="37" t="str">
        <f t="shared" si="1"/>
        <v/>
      </c>
      <c r="AF39" s="31"/>
      <c r="AG39" s="31"/>
      <c r="AH39" s="32"/>
      <c r="AI39" s="31"/>
    </row>
    <row r="40" spans="4:35" x14ac:dyDescent="0.25">
      <c r="D40" t="str">
        <f t="shared" si="2"/>
        <v/>
      </c>
      <c r="E40" s="30"/>
      <c r="F40" s="31"/>
      <c r="G40" s="31"/>
      <c r="H40" s="32"/>
      <c r="I40" s="32"/>
      <c r="J40" s="32"/>
      <c r="K40" s="33" t="str">
        <f t="shared" si="0"/>
        <v/>
      </c>
      <c r="L40" s="31"/>
      <c r="M40" s="34" t="str">
        <f t="shared" si="3"/>
        <v/>
      </c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5"/>
      <c r="AA40" s="36"/>
      <c r="AB40" s="36"/>
      <c r="AC40" s="31"/>
      <c r="AD40" s="31"/>
      <c r="AE40" s="37" t="str">
        <f t="shared" si="1"/>
        <v/>
      </c>
      <c r="AF40" s="31"/>
      <c r="AG40" s="31"/>
      <c r="AH40" s="32"/>
      <c r="AI40" s="31"/>
    </row>
    <row r="41" spans="4:35" x14ac:dyDescent="0.25">
      <c r="D41" t="str">
        <f t="shared" si="2"/>
        <v/>
      </c>
      <c r="E41" s="30"/>
      <c r="F41" s="31"/>
      <c r="G41" s="31"/>
      <c r="H41" s="32"/>
      <c r="I41" s="32"/>
      <c r="J41" s="32"/>
      <c r="K41" s="33" t="str">
        <f t="shared" si="0"/>
        <v/>
      </c>
      <c r="L41" s="31"/>
      <c r="M41" s="34" t="str">
        <f t="shared" si="3"/>
        <v/>
      </c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5"/>
      <c r="AA41" s="36"/>
      <c r="AB41" s="36"/>
      <c r="AC41" s="31"/>
      <c r="AD41" s="31"/>
      <c r="AE41" s="37" t="str">
        <f t="shared" si="1"/>
        <v/>
      </c>
      <c r="AF41" s="31"/>
      <c r="AG41" s="31"/>
      <c r="AH41" s="32"/>
      <c r="AI41" s="31"/>
    </row>
    <row r="42" spans="4:35" x14ac:dyDescent="0.25">
      <c r="D42" t="str">
        <f t="shared" si="2"/>
        <v/>
      </c>
      <c r="E42" s="30"/>
      <c r="F42" s="31"/>
      <c r="G42" s="31"/>
      <c r="H42" s="32"/>
      <c r="I42" s="32"/>
      <c r="J42" s="32"/>
      <c r="K42" s="33" t="str">
        <f t="shared" si="0"/>
        <v/>
      </c>
      <c r="L42" s="31"/>
      <c r="M42" s="34" t="str">
        <f t="shared" si="3"/>
        <v/>
      </c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5"/>
      <c r="AA42" s="36"/>
      <c r="AB42" s="36"/>
      <c r="AC42" s="31"/>
      <c r="AD42" s="31"/>
      <c r="AE42" s="37" t="str">
        <f t="shared" si="1"/>
        <v/>
      </c>
      <c r="AF42" s="31"/>
      <c r="AG42" s="31"/>
      <c r="AH42" s="32"/>
      <c r="AI42" s="31"/>
    </row>
    <row r="43" spans="4:35" x14ac:dyDescent="0.25">
      <c r="D43" t="str">
        <f t="shared" si="2"/>
        <v/>
      </c>
      <c r="E43" s="30"/>
      <c r="F43" s="31"/>
      <c r="G43" s="31"/>
      <c r="H43" s="32"/>
      <c r="I43" s="32"/>
      <c r="J43" s="32"/>
      <c r="K43" s="33" t="str">
        <f t="shared" si="0"/>
        <v/>
      </c>
      <c r="L43" s="31"/>
      <c r="M43" s="34" t="str">
        <f t="shared" si="3"/>
        <v/>
      </c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5"/>
      <c r="AA43" s="36"/>
      <c r="AB43" s="36"/>
      <c r="AC43" s="31"/>
      <c r="AD43" s="31"/>
      <c r="AE43" s="37" t="str">
        <f t="shared" si="1"/>
        <v/>
      </c>
      <c r="AF43" s="31"/>
      <c r="AG43" s="31"/>
      <c r="AH43" s="32"/>
      <c r="AI43" s="31"/>
    </row>
    <row r="44" spans="4:35" x14ac:dyDescent="0.25">
      <c r="D44" t="str">
        <f t="shared" si="2"/>
        <v/>
      </c>
      <c r="E44" s="30"/>
      <c r="F44" s="31"/>
      <c r="G44" s="31"/>
      <c r="H44" s="32"/>
      <c r="I44" s="32"/>
      <c r="J44" s="32"/>
      <c r="K44" s="33" t="str">
        <f t="shared" si="0"/>
        <v/>
      </c>
      <c r="L44" s="31"/>
      <c r="M44" s="34" t="str">
        <f t="shared" si="3"/>
        <v/>
      </c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5"/>
      <c r="AA44" s="36"/>
      <c r="AB44" s="36"/>
      <c r="AC44" s="31"/>
      <c r="AD44" s="31"/>
      <c r="AE44" s="37" t="str">
        <f t="shared" si="1"/>
        <v/>
      </c>
      <c r="AF44" s="31"/>
      <c r="AG44" s="31"/>
      <c r="AH44" s="32"/>
      <c r="AI44" s="31"/>
    </row>
    <row r="45" spans="4:35" x14ac:dyDescent="0.25">
      <c r="D45" t="str">
        <f t="shared" si="2"/>
        <v/>
      </c>
      <c r="E45" s="30"/>
      <c r="F45" s="31"/>
      <c r="G45" s="31"/>
      <c r="H45" s="32"/>
      <c r="I45" s="32"/>
      <c r="J45" s="32"/>
      <c r="K45" s="33" t="str">
        <f t="shared" si="0"/>
        <v/>
      </c>
      <c r="L45" s="31"/>
      <c r="M45" s="34" t="str">
        <f t="shared" si="3"/>
        <v/>
      </c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5"/>
      <c r="AA45" s="36"/>
      <c r="AB45" s="36"/>
      <c r="AC45" s="31"/>
      <c r="AD45" s="31"/>
      <c r="AE45" s="37" t="str">
        <f t="shared" si="1"/>
        <v/>
      </c>
      <c r="AF45" s="31"/>
      <c r="AG45" s="31"/>
      <c r="AH45" s="32"/>
      <c r="AI45" s="31"/>
    </row>
    <row r="46" spans="4:35" x14ac:dyDescent="0.25">
      <c r="D46" t="str">
        <f t="shared" si="2"/>
        <v/>
      </c>
      <c r="E46" s="30"/>
      <c r="F46" s="31"/>
      <c r="G46" s="31"/>
      <c r="H46" s="32"/>
      <c r="I46" s="32"/>
      <c r="J46" s="32"/>
      <c r="K46" s="33" t="str">
        <f t="shared" si="0"/>
        <v/>
      </c>
      <c r="L46" s="31"/>
      <c r="M46" s="34" t="str">
        <f t="shared" si="3"/>
        <v/>
      </c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5"/>
      <c r="AA46" s="36"/>
      <c r="AB46" s="36"/>
      <c r="AC46" s="31"/>
      <c r="AD46" s="31"/>
      <c r="AE46" s="37" t="str">
        <f t="shared" si="1"/>
        <v/>
      </c>
      <c r="AF46" s="31"/>
      <c r="AG46" s="31"/>
      <c r="AH46" s="32"/>
      <c r="AI46" s="31"/>
    </row>
    <row r="47" spans="4:35" x14ac:dyDescent="0.25">
      <c r="D47" t="str">
        <f t="shared" si="2"/>
        <v/>
      </c>
      <c r="E47" s="30"/>
      <c r="F47" s="31"/>
      <c r="G47" s="31"/>
      <c r="H47" s="32"/>
      <c r="I47" s="32"/>
      <c r="J47" s="32"/>
      <c r="K47" s="33" t="str">
        <f t="shared" si="0"/>
        <v/>
      </c>
      <c r="L47" s="31"/>
      <c r="M47" s="34" t="str">
        <f t="shared" si="3"/>
        <v/>
      </c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5"/>
      <c r="AA47" s="36"/>
      <c r="AB47" s="36"/>
      <c r="AC47" s="31"/>
      <c r="AD47" s="31"/>
      <c r="AE47" s="37" t="str">
        <f t="shared" si="1"/>
        <v/>
      </c>
      <c r="AF47" s="31"/>
      <c r="AG47" s="31"/>
      <c r="AH47" s="32"/>
      <c r="AI47" s="31"/>
    </row>
    <row r="48" spans="4:35" x14ac:dyDescent="0.25">
      <c r="D48" t="str">
        <f t="shared" si="2"/>
        <v/>
      </c>
      <c r="E48" s="30"/>
      <c r="F48" s="31"/>
      <c r="G48" s="31"/>
      <c r="H48" s="32"/>
      <c r="I48" s="32"/>
      <c r="J48" s="32"/>
      <c r="K48" s="33" t="str">
        <f t="shared" si="0"/>
        <v/>
      </c>
      <c r="L48" s="31"/>
      <c r="M48" s="34" t="str">
        <f t="shared" si="3"/>
        <v/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5"/>
      <c r="AA48" s="36"/>
      <c r="AB48" s="36"/>
      <c r="AC48" s="31"/>
      <c r="AD48" s="31"/>
      <c r="AE48" s="37" t="str">
        <f t="shared" si="1"/>
        <v/>
      </c>
      <c r="AF48" s="31"/>
      <c r="AG48" s="31"/>
      <c r="AH48" s="32"/>
      <c r="AI48" s="31"/>
    </row>
    <row r="49" spans="4:35" x14ac:dyDescent="0.25">
      <c r="D49" t="str">
        <f t="shared" si="2"/>
        <v/>
      </c>
      <c r="E49" s="30"/>
      <c r="F49" s="31"/>
      <c r="G49" s="31"/>
      <c r="H49" s="32"/>
      <c r="I49" s="32"/>
      <c r="J49" s="32"/>
      <c r="K49" s="33" t="str">
        <f t="shared" si="0"/>
        <v/>
      </c>
      <c r="L49" s="31"/>
      <c r="M49" s="34" t="str">
        <f t="shared" si="3"/>
        <v/>
      </c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5"/>
      <c r="AA49" s="36"/>
      <c r="AB49" s="36"/>
      <c r="AC49" s="31"/>
      <c r="AD49" s="31"/>
      <c r="AE49" s="37" t="str">
        <f t="shared" si="1"/>
        <v/>
      </c>
      <c r="AF49" s="31"/>
      <c r="AG49" s="31"/>
      <c r="AH49" s="32"/>
      <c r="AI49" s="31"/>
    </row>
  </sheetData>
  <sheetProtection password="CF59" sheet="1" objects="1" scenarios="1"/>
  <mergeCells count="14">
    <mergeCell ref="U8:U9"/>
    <mergeCell ref="W8:Y8"/>
    <mergeCell ref="B2:K2"/>
    <mergeCell ref="O6:R6"/>
    <mergeCell ref="S6:Y6"/>
    <mergeCell ref="F6:G6"/>
    <mergeCell ref="AE6:AF6"/>
    <mergeCell ref="AG6:AI6"/>
    <mergeCell ref="H7:I7"/>
    <mergeCell ref="K7:L7"/>
    <mergeCell ref="S7:T7"/>
    <mergeCell ref="U7:Y7"/>
    <mergeCell ref="H6:L6"/>
    <mergeCell ref="M6:N6"/>
  </mergeCells>
  <conditionalFormatting sqref="D12:D49">
    <cfRule type="cellIs" dxfId="3" priority="4" operator="equal">
      <formula>$D$11</formula>
    </cfRule>
  </conditionalFormatting>
  <conditionalFormatting sqref="G11:G49">
    <cfRule type="cellIs" dxfId="2" priority="3" operator="greaterThan">
      <formula>$F11</formula>
    </cfRule>
  </conditionalFormatting>
  <conditionalFormatting sqref="N11:N49">
    <cfRule type="cellIs" dxfId="1" priority="2" operator="greaterThan">
      <formula>$M11</formula>
    </cfRule>
  </conditionalFormatting>
  <conditionalFormatting sqref="P11:R49">
    <cfRule type="cellIs" dxfId="0" priority="1" operator="greaterThan">
      <formula>$O11</formula>
    </cfRule>
  </conditionalFormatting>
  <dataValidations count="1">
    <dataValidation type="decimal" operator="lessThanOrEqual" allowBlank="1" showInputMessage="1" showErrorMessage="1" errorTitle="Negativt tall" error="Dette tallet må være 0 eller negativt." sqref="H11:J49 AH11:AH49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Forside</vt:lpstr>
      <vt:lpstr>C 15.00</vt:lpstr>
      <vt:lpstr>C 08.02</vt:lpstr>
    </vt:vector>
  </TitlesOfParts>
  <Company>Finanstilsynet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Furnes</dc:creator>
  <cp:lastModifiedBy>Harald Furnes</cp:lastModifiedBy>
  <dcterms:created xsi:type="dcterms:W3CDTF">2014-07-06T10:29:59Z</dcterms:created>
  <dcterms:modified xsi:type="dcterms:W3CDTF">2019-01-09T09:54:34Z</dcterms:modified>
</cp:coreProperties>
</file>