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40" yWindow="135" windowWidth="9690" windowHeight="6735"/>
  </bookViews>
  <sheets>
    <sheet name="Forside" sheetId="16" r:id="rId1"/>
    <sheet name="Spes. 1" sheetId="13" r:id="rId2"/>
    <sheet name="Spes. 2" sheetId="18" r:id="rId3"/>
    <sheet name="Spes. 3" sheetId="5" r:id="rId4"/>
    <sheet name="Spes. 4" sheetId="17" r:id="rId5"/>
  </sheets>
  <definedNames>
    <definedName name="OLE_LINK1" localSheetId="2">'Spes. 2'!$A$13</definedName>
    <definedName name="OLE_LINK17" localSheetId="2">'Spes. 2'!#REF!</definedName>
    <definedName name="OLE_LINK5" localSheetId="2">'Spes. 2'!#REF!</definedName>
    <definedName name="OLE_LINK9" localSheetId="2">'Spes. 2'!#REF!</definedName>
    <definedName name="_xlnm.Print_Area" localSheetId="1">'Spes. 1'!$A$1:$G$599</definedName>
    <definedName name="_xlnm.Print_Area" localSheetId="2">'Spes. 2'!$A$1:$O$158</definedName>
    <definedName name="_xlnm.Print_Area" localSheetId="3">'Spes. 3'!$A$3:$G$247</definedName>
    <definedName name="_xlnm.Print_Area" localSheetId="4">'Spes. 4'!$A$2:$R$27</definedName>
    <definedName name="_xlnm.Print_Titles" localSheetId="3">'Spes. 3'!$A:$B</definedName>
  </definedNames>
  <calcPr calcId="145621"/>
</workbook>
</file>

<file path=xl/calcChain.xml><?xml version="1.0" encoding="utf-8"?>
<calcChain xmlns="http://schemas.openxmlformats.org/spreadsheetml/2006/main">
  <c r="J150" i="18" l="1"/>
  <c r="J139" i="18"/>
  <c r="J126" i="18"/>
  <c r="J114" i="18"/>
  <c r="J102" i="18"/>
  <c r="J85" i="18"/>
  <c r="J70" i="18"/>
  <c r="G348" i="13" l="1"/>
  <c r="G152" i="13"/>
  <c r="G147" i="13"/>
  <c r="G65" i="13"/>
  <c r="G60" i="13"/>
  <c r="M153" i="18" l="1"/>
  <c r="M152" i="18"/>
  <c r="O150" i="18"/>
  <c r="M150" i="18"/>
  <c r="K150" i="18"/>
  <c r="I150" i="18"/>
  <c r="E150" i="18"/>
  <c r="D150" i="18"/>
  <c r="C150" i="18"/>
  <c r="O149" i="18"/>
  <c r="M149" i="18"/>
  <c r="K149" i="18"/>
  <c r="F149" i="18"/>
  <c r="E149" i="18"/>
  <c r="D149" i="18"/>
  <c r="C149" i="18"/>
  <c r="K144" i="18"/>
  <c r="J144" i="18"/>
  <c r="I144" i="18"/>
  <c r="H144" i="18"/>
  <c r="G144" i="18"/>
  <c r="F144" i="18"/>
  <c r="E144" i="18"/>
  <c r="D144" i="18"/>
  <c r="C144" i="18"/>
  <c r="M143" i="18"/>
  <c r="M142" i="18"/>
  <c r="M141" i="18"/>
  <c r="M140" i="18"/>
  <c r="O139" i="18"/>
  <c r="M139" i="18"/>
  <c r="K139" i="18"/>
  <c r="I139" i="18"/>
  <c r="E139" i="18"/>
  <c r="D139" i="18"/>
  <c r="C139" i="18"/>
  <c r="O138" i="18"/>
  <c r="M138" i="18"/>
  <c r="K138" i="18"/>
  <c r="F138" i="18"/>
  <c r="E138" i="18"/>
  <c r="D138" i="18"/>
  <c r="C138" i="18"/>
  <c r="K132" i="18"/>
  <c r="J132" i="18"/>
  <c r="I132" i="18"/>
  <c r="H132" i="18"/>
  <c r="G132" i="18"/>
  <c r="F132" i="18"/>
  <c r="E132" i="18"/>
  <c r="D132" i="18"/>
  <c r="C132" i="18"/>
  <c r="M131" i="18"/>
  <c r="M130" i="18"/>
  <c r="M129" i="18"/>
  <c r="M128" i="18"/>
  <c r="M127" i="18"/>
  <c r="O126" i="18"/>
  <c r="M126" i="18"/>
  <c r="K126" i="18"/>
  <c r="I126" i="18"/>
  <c r="E126" i="18"/>
  <c r="D126" i="18"/>
  <c r="C126" i="18"/>
  <c r="O125" i="18"/>
  <c r="M125" i="18"/>
  <c r="K125" i="18"/>
  <c r="F125" i="18"/>
  <c r="E125" i="18"/>
  <c r="D125" i="18"/>
  <c r="C125" i="18"/>
  <c r="M118" i="18"/>
  <c r="D117" i="18"/>
  <c r="D119" i="18" s="1"/>
  <c r="C117" i="18"/>
  <c r="M116" i="18"/>
  <c r="M115" i="18"/>
  <c r="M114" i="18"/>
  <c r="K114" i="18"/>
  <c r="I114" i="18"/>
  <c r="E114" i="18"/>
  <c r="D114" i="18"/>
  <c r="C114" i="18"/>
  <c r="M113" i="18"/>
  <c r="K113" i="18"/>
  <c r="F113" i="18"/>
  <c r="E113" i="18"/>
  <c r="D113" i="18"/>
  <c r="C113" i="18"/>
  <c r="O109" i="18"/>
  <c r="M108" i="18"/>
  <c r="K107" i="18"/>
  <c r="K109" i="18" s="1"/>
  <c r="J107" i="18"/>
  <c r="J109" i="18" s="1"/>
  <c r="I107" i="18"/>
  <c r="I109" i="18" s="1"/>
  <c r="H107" i="18"/>
  <c r="H109" i="18" s="1"/>
  <c r="G107" i="18"/>
  <c r="G109" i="18" s="1"/>
  <c r="F107" i="18"/>
  <c r="F109" i="18" s="1"/>
  <c r="E107" i="18"/>
  <c r="E109" i="18" s="1"/>
  <c r="D107" i="18"/>
  <c r="D109" i="18" s="1"/>
  <c r="C107" i="18"/>
  <c r="C109" i="18" s="1"/>
  <c r="M106" i="18"/>
  <c r="M105" i="18"/>
  <c r="M104" i="18"/>
  <c r="M103" i="18"/>
  <c r="O102" i="18"/>
  <c r="M102" i="18"/>
  <c r="K102" i="18"/>
  <c r="I102" i="18"/>
  <c r="E102" i="18"/>
  <c r="D102" i="18"/>
  <c r="C102" i="18"/>
  <c r="O101" i="18"/>
  <c r="M101" i="18"/>
  <c r="K101" i="18"/>
  <c r="F101" i="18"/>
  <c r="E101" i="18"/>
  <c r="D101" i="18"/>
  <c r="C101" i="18"/>
  <c r="O95" i="18"/>
  <c r="M94" i="18"/>
  <c r="K93" i="18"/>
  <c r="K95" i="18" s="1"/>
  <c r="J93" i="18"/>
  <c r="J95" i="18" s="1"/>
  <c r="I93" i="18"/>
  <c r="I95" i="18" s="1"/>
  <c r="H93" i="18"/>
  <c r="H95" i="18" s="1"/>
  <c r="G93" i="18"/>
  <c r="G95" i="18" s="1"/>
  <c r="F93" i="18"/>
  <c r="F95" i="18" s="1"/>
  <c r="E93" i="18"/>
  <c r="E95" i="18" s="1"/>
  <c r="D93" i="18"/>
  <c r="D95" i="18" s="1"/>
  <c r="C93" i="18"/>
  <c r="M92" i="18"/>
  <c r="M91" i="18"/>
  <c r="M90" i="18"/>
  <c r="M89" i="18"/>
  <c r="M88" i="18"/>
  <c r="M87" i="18"/>
  <c r="M86" i="18"/>
  <c r="O85" i="18"/>
  <c r="M85" i="18"/>
  <c r="K85" i="18"/>
  <c r="I85" i="18"/>
  <c r="E85" i="18"/>
  <c r="D85" i="18"/>
  <c r="C85" i="18"/>
  <c r="O84" i="18"/>
  <c r="M84" i="18"/>
  <c r="K84" i="18"/>
  <c r="F84" i="18"/>
  <c r="E84" i="18"/>
  <c r="D84" i="18"/>
  <c r="C84" i="18"/>
  <c r="M79" i="18"/>
  <c r="K78" i="18"/>
  <c r="K80" i="18" s="1"/>
  <c r="J78" i="18"/>
  <c r="J80" i="18" s="1"/>
  <c r="I78" i="18"/>
  <c r="I80" i="18" s="1"/>
  <c r="H78" i="18"/>
  <c r="H80" i="18" s="1"/>
  <c r="G78" i="18"/>
  <c r="G80" i="18" s="1"/>
  <c r="F78" i="18"/>
  <c r="F80" i="18" s="1"/>
  <c r="E78" i="18"/>
  <c r="E80" i="18" s="1"/>
  <c r="D78" i="18"/>
  <c r="D80" i="18" s="1"/>
  <c r="C78" i="18"/>
  <c r="C80" i="18" s="1"/>
  <c r="M77" i="18"/>
  <c r="M76" i="18"/>
  <c r="M75" i="18"/>
  <c r="M74" i="18"/>
  <c r="M73" i="18"/>
  <c r="M72" i="18"/>
  <c r="M71" i="18"/>
  <c r="M70" i="18"/>
  <c r="K70" i="18"/>
  <c r="I70" i="18"/>
  <c r="E70" i="18"/>
  <c r="D70" i="18"/>
  <c r="C70" i="18"/>
  <c r="M69" i="18"/>
  <c r="K69" i="18"/>
  <c r="F69" i="18"/>
  <c r="E69" i="18"/>
  <c r="D69" i="18"/>
  <c r="C69" i="18"/>
  <c r="O63" i="18"/>
  <c r="M62" i="18"/>
  <c r="K61" i="18"/>
  <c r="K63" i="18" s="1"/>
  <c r="J61" i="18"/>
  <c r="J63" i="18" s="1"/>
  <c r="I61" i="18"/>
  <c r="I63" i="18" s="1"/>
  <c r="H61" i="18"/>
  <c r="H63" i="18" s="1"/>
  <c r="G61" i="18"/>
  <c r="G63" i="18" s="1"/>
  <c r="F61" i="18"/>
  <c r="F63" i="18" s="1"/>
  <c r="E61" i="18"/>
  <c r="E63" i="18" s="1"/>
  <c r="D61" i="18"/>
  <c r="D63" i="18" s="1"/>
  <c r="C61" i="18"/>
  <c r="M60" i="18"/>
  <c r="M59" i="18"/>
  <c r="M58" i="18"/>
  <c r="K58" i="18"/>
  <c r="I58" i="18"/>
  <c r="E58" i="18"/>
  <c r="D58" i="18"/>
  <c r="C58" i="18"/>
  <c r="M57" i="18"/>
  <c r="K57" i="18"/>
  <c r="F57" i="18"/>
  <c r="E57" i="18"/>
  <c r="D57" i="18"/>
  <c r="C57" i="18"/>
  <c r="M50" i="18"/>
  <c r="K49" i="18"/>
  <c r="K51" i="18" s="1"/>
  <c r="J49" i="18"/>
  <c r="J51" i="18" s="1"/>
  <c r="I49" i="18"/>
  <c r="I51" i="18" s="1"/>
  <c r="H49" i="18"/>
  <c r="H51" i="18" s="1"/>
  <c r="G49" i="18"/>
  <c r="G51" i="18" s="1"/>
  <c r="F49" i="18"/>
  <c r="F51" i="18" s="1"/>
  <c r="E49" i="18"/>
  <c r="E51" i="18" s="1"/>
  <c r="D49" i="18"/>
  <c r="D51" i="18" s="1"/>
  <c r="C49" i="18"/>
  <c r="C51" i="18" s="1"/>
  <c r="M48" i="18"/>
  <c r="M47" i="18"/>
  <c r="M93" i="18" l="1"/>
  <c r="M61" i="18"/>
  <c r="M117" i="18"/>
  <c r="M132" i="18"/>
  <c r="I151" i="18"/>
  <c r="F151" i="18"/>
  <c r="M49" i="18"/>
  <c r="C63" i="18"/>
  <c r="C95" i="18"/>
  <c r="E151" i="18"/>
  <c r="K151" i="18"/>
  <c r="M80" i="18"/>
  <c r="J151" i="18"/>
  <c r="O151" i="18"/>
  <c r="M144" i="18"/>
  <c r="M51" i="18"/>
  <c r="D151" i="18"/>
  <c r="M109" i="18"/>
  <c r="G151" i="18"/>
  <c r="M63" i="18"/>
  <c r="M95" i="18"/>
  <c r="H151" i="18"/>
  <c r="C119" i="18"/>
  <c r="M119" i="18" s="1"/>
  <c r="M78" i="18"/>
  <c r="M107" i="18"/>
  <c r="C151" i="18" l="1"/>
  <c r="M151" i="18" s="1"/>
  <c r="G534" i="13" l="1"/>
  <c r="G411" i="13"/>
  <c r="G414" i="13"/>
  <c r="F415" i="13" l="1"/>
  <c r="E415" i="13"/>
  <c r="G415" i="13" l="1"/>
  <c r="A402" i="13" l="1"/>
  <c r="G409" i="13" l="1"/>
  <c r="G410" i="13"/>
  <c r="G408" i="13"/>
  <c r="F412" i="13" l="1"/>
  <c r="E412" i="13"/>
  <c r="E413" i="13"/>
  <c r="G412" i="13" l="1"/>
  <c r="G531" i="13"/>
  <c r="G532" i="13" s="1"/>
  <c r="F413" i="13"/>
  <c r="G413" i="13" l="1"/>
  <c r="G354" i="13"/>
  <c r="H23" i="17" l="1"/>
  <c r="J23" i="17"/>
  <c r="L23" i="17"/>
  <c r="N23" i="17"/>
  <c r="P23" i="17"/>
  <c r="R23" i="17"/>
  <c r="R22" i="17"/>
  <c r="P22" i="17"/>
  <c r="N22" i="17"/>
  <c r="L22" i="17"/>
  <c r="J22" i="17"/>
  <c r="H22" i="17"/>
  <c r="F22" i="17"/>
  <c r="R17" i="17"/>
  <c r="P17" i="17"/>
  <c r="N17" i="17"/>
  <c r="L17" i="17"/>
  <c r="J17" i="17"/>
  <c r="H17" i="17"/>
  <c r="F23" i="17"/>
  <c r="F17" i="17"/>
  <c r="G476" i="13" l="1"/>
  <c r="G487" i="13"/>
  <c r="G196" i="13" l="1"/>
  <c r="G207" i="13"/>
  <c r="G208" i="13" l="1"/>
  <c r="G212" i="13" s="1"/>
  <c r="G214" i="13" s="1"/>
  <c r="A522" i="13" l="1"/>
  <c r="A521" i="13"/>
  <c r="A401" i="13"/>
  <c r="A219" i="13"/>
  <c r="A163" i="13"/>
  <c r="A162" i="13"/>
  <c r="A218" i="13"/>
  <c r="G47" i="13"/>
  <c r="G36" i="13"/>
  <c r="G25" i="13" l="1"/>
  <c r="G48" i="13" s="1"/>
  <c r="G51" i="13" l="1"/>
  <c r="G53" i="13" s="1"/>
  <c r="G68" i="13" s="1"/>
  <c r="G384" i="13" l="1"/>
  <c r="G362" i="13"/>
  <c r="G498" i="13" l="1"/>
  <c r="G133" i="13"/>
  <c r="G122" i="13"/>
  <c r="G111" i="13"/>
  <c r="G134" i="13" l="1"/>
  <c r="G138" i="13" s="1"/>
  <c r="G140" i="13" s="1"/>
  <c r="G156" i="13" s="1"/>
  <c r="G499" i="13"/>
  <c r="G503" i="13" s="1"/>
  <c r="G505" i="13" s="1"/>
  <c r="G326" i="13"/>
  <c r="G315" i="13"/>
  <c r="G304" i="13"/>
  <c r="G327" i="13" l="1"/>
  <c r="G332" i="13" s="1"/>
  <c r="G334" i="13" s="1"/>
  <c r="G377" i="13"/>
  <c r="G369" i="13"/>
  <c r="G274" i="13"/>
  <c r="G263" i="13"/>
  <c r="G252" i="13"/>
  <c r="G275" i="13" l="1"/>
  <c r="G280" i="13" s="1"/>
  <c r="G175" i="5" l="1"/>
  <c r="G177" i="5" s="1"/>
  <c r="F175" i="5"/>
  <c r="F177" i="5" s="1"/>
  <c r="E175" i="5"/>
  <c r="E177" i="5" s="1"/>
  <c r="D175" i="5"/>
  <c r="D177" i="5" s="1"/>
  <c r="C175" i="5"/>
  <c r="C177" i="5" s="1"/>
  <c r="D147" i="5" s="1"/>
  <c r="G160" i="5"/>
  <c r="G162" i="5" s="1"/>
  <c r="F160" i="5"/>
  <c r="F162" i="5" s="1"/>
  <c r="E160" i="5"/>
  <c r="E162" i="5" s="1"/>
  <c r="D160" i="5"/>
  <c r="D162" i="5" s="1"/>
  <c r="C160" i="5"/>
  <c r="C162" i="5" s="1"/>
  <c r="D146" i="5"/>
  <c r="D144" i="5"/>
  <c r="D143" i="5"/>
  <c r="C146" i="5"/>
  <c r="C144" i="5"/>
  <c r="C143" i="5"/>
  <c r="G114" i="5"/>
  <c r="G116" i="5" s="1"/>
  <c r="D114" i="5"/>
  <c r="D116" i="5" s="1"/>
  <c r="C114" i="5"/>
  <c r="C116" i="5" s="1"/>
  <c r="D100" i="5"/>
  <c r="D98" i="5"/>
  <c r="D97" i="5"/>
  <c r="C100" i="5"/>
  <c r="C98" i="5"/>
  <c r="C97" i="5"/>
  <c r="G129" i="5"/>
  <c r="G131" i="5" s="1"/>
  <c r="F129" i="5"/>
  <c r="F131" i="5" s="1"/>
  <c r="E129" i="5"/>
  <c r="E131" i="5" s="1"/>
  <c r="D129" i="5"/>
  <c r="D131" i="5" s="1"/>
  <c r="C129" i="5"/>
  <c r="D99" i="5" s="1"/>
  <c r="F114" i="5"/>
  <c r="F116" i="5" s="1"/>
  <c r="E114" i="5"/>
  <c r="C99" i="5" s="1"/>
  <c r="G580" i="13"/>
  <c r="G582" i="13" s="1"/>
  <c r="G584" i="13" s="1"/>
  <c r="G513" i="13"/>
  <c r="C225" i="5"/>
  <c r="C227" i="5" s="1"/>
  <c r="D225" i="5"/>
  <c r="D227" i="5" s="1"/>
  <c r="E225" i="5"/>
  <c r="E227" i="5" s="1"/>
  <c r="F225" i="5"/>
  <c r="F227" i="5" s="1"/>
  <c r="C210" i="5"/>
  <c r="C212" i="5" s="1"/>
  <c r="D210" i="5"/>
  <c r="D212" i="5" s="1"/>
  <c r="E210" i="5"/>
  <c r="E212" i="5" s="1"/>
  <c r="F210" i="5"/>
  <c r="F212" i="5" s="1"/>
  <c r="D194" i="5"/>
  <c r="D196" i="5"/>
  <c r="D193" i="5"/>
  <c r="C194" i="5"/>
  <c r="C196" i="5"/>
  <c r="C193" i="5"/>
  <c r="E81" i="5"/>
  <c r="E83" i="5" s="1"/>
  <c r="C81" i="5"/>
  <c r="C83" i="5" s="1"/>
  <c r="C63" i="5"/>
  <c r="C65" i="5" s="1"/>
  <c r="D63" i="5"/>
  <c r="D65" i="5" s="1"/>
  <c r="E63" i="5"/>
  <c r="E65" i="5" s="1"/>
  <c r="F63" i="5"/>
  <c r="F65" i="5" s="1"/>
  <c r="C48" i="5"/>
  <c r="C50" i="5" s="1"/>
  <c r="D48" i="5"/>
  <c r="D50" i="5" s="1"/>
  <c r="E48" i="5"/>
  <c r="E50" i="5" s="1"/>
  <c r="F48" i="5"/>
  <c r="F50" i="5" s="1"/>
  <c r="D32" i="5"/>
  <c r="D31" i="5"/>
  <c r="D33" i="5"/>
  <c r="D34" i="5"/>
  <c r="F33" i="5"/>
  <c r="F35" i="5" s="1"/>
  <c r="E33" i="5"/>
  <c r="C32" i="5"/>
  <c r="C34" i="5"/>
  <c r="C31" i="5"/>
  <c r="C17" i="5"/>
  <c r="C19" i="5" s="1"/>
  <c r="D17" i="5"/>
  <c r="D19" i="5" s="1"/>
  <c r="E17" i="5"/>
  <c r="E19" i="5" s="1"/>
  <c r="D81" i="5"/>
  <c r="D83" i="5" s="1"/>
  <c r="E35" i="5"/>
  <c r="D35" i="5" l="1"/>
  <c r="C197" i="5"/>
  <c r="C35" i="5"/>
  <c r="G516" i="13"/>
  <c r="C33" i="5"/>
  <c r="C195" i="5"/>
  <c r="D195" i="5"/>
  <c r="E116" i="5"/>
  <c r="C101" i="5" s="1"/>
  <c r="C145" i="5"/>
  <c r="D145" i="5"/>
  <c r="D197" i="5"/>
  <c r="C147" i="5"/>
  <c r="C131" i="5"/>
  <c r="D101" i="5" s="1"/>
  <c r="G282" i="13" l="1"/>
  <c r="G393" i="13" s="1"/>
</calcChain>
</file>

<file path=xl/sharedStrings.xml><?xml version="1.0" encoding="utf-8"?>
<sst xmlns="http://schemas.openxmlformats.org/spreadsheetml/2006/main" count="1649" uniqueCount="357">
  <si>
    <t>Alle beløp i 1000 kr</t>
  </si>
  <si>
    <t>1.</t>
  </si>
  <si>
    <t xml:space="preserve"> </t>
  </si>
  <si>
    <t>1.1</t>
  </si>
  <si>
    <t>1.2</t>
  </si>
  <si>
    <t>2.</t>
  </si>
  <si>
    <t>2.1</t>
  </si>
  <si>
    <t>2.2</t>
  </si>
  <si>
    <t>2.3</t>
  </si>
  <si>
    <t>2.4</t>
  </si>
  <si>
    <t>3.</t>
  </si>
  <si>
    <t>4.</t>
  </si>
  <si>
    <t>5.</t>
  </si>
  <si>
    <t>6.</t>
  </si>
  <si>
    <t>7.</t>
  </si>
  <si>
    <t>8.</t>
  </si>
  <si>
    <t>9.</t>
  </si>
  <si>
    <t>10.</t>
  </si>
  <si>
    <t>2.5</t>
  </si>
  <si>
    <t>A.</t>
  </si>
  <si>
    <t>Direkte overtatte forsikringer</t>
  </si>
  <si>
    <t>B.</t>
  </si>
  <si>
    <t>Overtatte gjenforsikringer</t>
  </si>
  <si>
    <t>C.</t>
  </si>
  <si>
    <t>D.</t>
  </si>
  <si>
    <t>E.</t>
  </si>
  <si>
    <t>Inntekter</t>
  </si>
  <si>
    <t>Innbetalt fra forsikringstakerne</t>
  </si>
  <si>
    <t>Tilført overskudd</t>
  </si>
  <si>
    <t>Overført fra forsikringsselskaper mv.</t>
  </si>
  <si>
    <t>Sum inntekter</t>
  </si>
  <si>
    <t>Utgifter</t>
  </si>
  <si>
    <t>3.1</t>
  </si>
  <si>
    <t>3.2</t>
  </si>
  <si>
    <t>3.3</t>
  </si>
  <si>
    <t>Overført til forsikringsselskaper mv.</t>
  </si>
  <si>
    <t>Sum utgifter</t>
  </si>
  <si>
    <t>Gruppelivsforsikringer</t>
  </si>
  <si>
    <t xml:space="preserve">Premiefond </t>
  </si>
  <si>
    <t>Risikodel</t>
  </si>
  <si>
    <t>Med dødsrisisko</t>
  </si>
  <si>
    <t>I alt</t>
  </si>
  <si>
    <t>For egen regning (C - D)</t>
  </si>
  <si>
    <t xml:space="preserve">Avgitte gjenforsikringer </t>
  </si>
  <si>
    <t>Pensjonistenes overskuddsfond</t>
  </si>
  <si>
    <t>Selskapets navn:</t>
  </si>
  <si>
    <t>Tradisjonelle produkter</t>
  </si>
  <si>
    <t xml:space="preserve">Individuelle kapitalforsikringer </t>
  </si>
  <si>
    <t>Til sammen (A + B)</t>
  </si>
  <si>
    <t>&lt; Selskapets navn &gt;</t>
  </si>
  <si>
    <t>&lt; Aktuarens navn &gt;</t>
  </si>
  <si>
    <t>Spesifikasjon 3</t>
  </si>
  <si>
    <t>Spesifikasjon 4</t>
  </si>
  <si>
    <t>Premiefond, innskuddsfond og pensjonistenes overskuddsfond</t>
  </si>
  <si>
    <t>Individuelle rente- og pensjonsforsikringer</t>
  </si>
  <si>
    <t>Aldersrenter</t>
  </si>
  <si>
    <t>Ektefellerenter</t>
  </si>
  <si>
    <t>Barnerenter</t>
  </si>
  <si>
    <t>Spesifikasjon 1 - a</t>
  </si>
  <si>
    <t>Spesifikasjon 1 - b</t>
  </si>
  <si>
    <t>Spesifikasjon 1 - c</t>
  </si>
  <si>
    <t>Spesifikasjon 1 - d</t>
  </si>
  <si>
    <t>Spesifikasjon 1 - e</t>
  </si>
  <si>
    <t xml:space="preserve">  Alle beløp i 1000 kr</t>
  </si>
  <si>
    <t>Disponert til forfalte premier</t>
  </si>
  <si>
    <t>Uførerenter</t>
  </si>
  <si>
    <t>Spesifikasjon av kollektive rente- og pensjonsforsikringer</t>
  </si>
  <si>
    <t xml:space="preserve">Skjemaet er en del av aktuarens årlige rapport. </t>
  </si>
  <si>
    <t>Løpende renter</t>
  </si>
  <si>
    <t>Oppsatte og eventuelle renter</t>
  </si>
  <si>
    <t xml:space="preserve">Individuell rente- og pensjonsforsikring </t>
  </si>
  <si>
    <t>Selvstendig uførekapital</t>
  </si>
  <si>
    <t>Herav med uførekapital</t>
  </si>
  <si>
    <t>Selvstendige forsikringer</t>
  </si>
  <si>
    <t>Tilleggsrenter til kapitalforsikring</t>
  </si>
  <si>
    <t xml:space="preserve"> Løpende renter</t>
  </si>
  <si>
    <t>Spesifikasjon av kommunale pensjonsforsikringer mv.</t>
  </si>
  <si>
    <t>Kommunal pensjonsforsikring mv.</t>
  </si>
  <si>
    <t>Pensjonistenes      overskuddsfond iht. foretakspensjonsloven</t>
  </si>
  <si>
    <t>Forsikringsmessige avsetninger for egen regning</t>
  </si>
  <si>
    <t>Forsikringsmessige avsetninger individuell kapitalforsikring</t>
  </si>
  <si>
    <t xml:space="preserve">Forsikringsmessige avsetninger for egen regning </t>
  </si>
  <si>
    <t>Forsikringsmessige avsetninger individuell rente- og pensjonsforsikring</t>
  </si>
  <si>
    <t>Forsikringsmessige avsetninger kollektiv rente- og pensjonsforsikring</t>
  </si>
  <si>
    <t>Forsikringsmessige avsetninger kollektiv foreningsforsikring</t>
  </si>
  <si>
    <t>11.</t>
  </si>
  <si>
    <t>12.</t>
  </si>
  <si>
    <t>13.</t>
  </si>
  <si>
    <t>14.</t>
  </si>
  <si>
    <t>15.</t>
  </si>
  <si>
    <t>16.</t>
  </si>
  <si>
    <t>17.</t>
  </si>
  <si>
    <t>18.</t>
  </si>
  <si>
    <t>19.</t>
  </si>
  <si>
    <t>20.</t>
  </si>
  <si>
    <t>Kursreguleringsfond</t>
  </si>
  <si>
    <t>Kollektive rente- og pensjonsforsikringer</t>
  </si>
  <si>
    <t xml:space="preserve">Tilleggsavsetninger </t>
  </si>
  <si>
    <t>Gjenforsikringsandel av forsikringsforpliktelsene</t>
  </si>
  <si>
    <t>Forsikringsmessige avsetninger gruppelivsforsikring</t>
  </si>
  <si>
    <t>Tilleggsavsetninger</t>
  </si>
  <si>
    <t>Spesifikasjon 1 - f</t>
  </si>
  <si>
    <t>Forsikringsmessige avsetninger skadeforsikring</t>
  </si>
  <si>
    <t>Skadeforsikring</t>
  </si>
  <si>
    <t xml:space="preserve">Tilleggsavsetninger  </t>
  </si>
  <si>
    <t>Spesifikasjon av individuelle selvstendige rente- og pensjonsforsikringer</t>
  </si>
  <si>
    <t>Forsikringsmessige avsetninger kommunale pensjonsordninger mv.</t>
  </si>
  <si>
    <t xml:space="preserve">   Tradisjonelle produkter</t>
  </si>
  <si>
    <t xml:space="preserve">   Alle beløp i 1000 kr</t>
  </si>
  <si>
    <t xml:space="preserve">Ektefellerenter </t>
  </si>
  <si>
    <t xml:space="preserve">(Aktuarens beretning om oppgjøret av forsikringsmessige avsetninger etter </t>
  </si>
  <si>
    <t>Kommunale pensjonsforsikringer mv.</t>
  </si>
  <si>
    <t>Spesifikasjon 2</t>
  </si>
  <si>
    <t>Resultatanalyse pr. bransje</t>
  </si>
  <si>
    <t xml:space="preserve"> Beregnet dødsrisikopremie</t>
  </si>
  <si>
    <t xml:space="preserve"> Faktisk dødsrisikoerstatning</t>
  </si>
  <si>
    <t xml:space="preserve"> Faktisk frigjort premiereserve</t>
  </si>
  <si>
    <t xml:space="preserve"> Beregnet dødelighetsarv</t>
  </si>
  <si>
    <t xml:space="preserve"> Beregnet uførerisikopremie</t>
  </si>
  <si>
    <t xml:space="preserve"> Faktisk uførerisikoerstatning</t>
  </si>
  <si>
    <t xml:space="preserve"> Risikoresultat 1</t>
  </si>
  <si>
    <t xml:space="preserve"> Øvrige risikorelaterte poster</t>
  </si>
  <si>
    <t xml:space="preserve"> Risikoresultat 2</t>
  </si>
  <si>
    <t xml:space="preserve"> Finansinntekter (netto)</t>
  </si>
  <si>
    <t xml:space="preserve"> Tilført renteresultat</t>
  </si>
  <si>
    <t xml:space="preserve"> Renteresultat 1</t>
  </si>
  <si>
    <t xml:space="preserve"> Øvrige renterelaterte poster</t>
  </si>
  <si>
    <t xml:space="preserve"> Renteresultat 2</t>
  </si>
  <si>
    <t xml:space="preserve"> Pliktige renter</t>
  </si>
  <si>
    <t xml:space="preserve"> Alle beløp i 1000 kr</t>
  </si>
  <si>
    <t xml:space="preserve"> Med rentegaranti</t>
  </si>
  <si>
    <t xml:space="preserve"> Rentedel</t>
  </si>
  <si>
    <t xml:space="preserve"> Uten overskuddsrett</t>
  </si>
  <si>
    <t xml:space="preserve"> Omkostningsdel</t>
  </si>
  <si>
    <t xml:space="preserve"> Omkostningsresultat 1</t>
  </si>
  <si>
    <t xml:space="preserve"> Omkostningsresultat 2</t>
  </si>
  <si>
    <t xml:space="preserve"> Ind. kontrakter etter 1988-loven</t>
  </si>
  <si>
    <t xml:space="preserve"> Midler tilordnet forsikringskontraktene</t>
  </si>
  <si>
    <t xml:space="preserve"> Til tilleggsavsetninger</t>
  </si>
  <si>
    <t xml:space="preserve"> Til bufferavsetning</t>
  </si>
  <si>
    <t xml:space="preserve"> Til premiereserve</t>
  </si>
  <si>
    <t xml:space="preserve"> Til pensjonistenes overskuddsfond</t>
  </si>
  <si>
    <t xml:space="preserve"> Midler tilordnet forsikringsselskapet</t>
  </si>
  <si>
    <t xml:space="preserve"> Midler tilført forsikringsselskapet</t>
  </si>
  <si>
    <t xml:space="preserve"> Bransjeresultat</t>
  </si>
  <si>
    <t xml:space="preserve"> Herav til risikoutjevningfond</t>
  </si>
  <si>
    <t>Forsikringsmessige avsetninger ved utgangen av regnskapsåret</t>
  </si>
  <si>
    <t xml:space="preserve">Spesifikasjonene omfatter oppgjøret av de forsikringsmessige avsetninger,  </t>
  </si>
  <si>
    <t>Sted og dato:</t>
  </si>
  <si>
    <t xml:space="preserve">Sum forsikringsmessige avsetninger for egen regning </t>
  </si>
  <si>
    <t xml:space="preserve">Kommentarer til tabellene over: </t>
  </si>
  <si>
    <t>Løpende pensjoner</t>
  </si>
  <si>
    <t xml:space="preserve">(Sykdoms- og ulykkesforsikring, herunder yrkesskadeforsikring) </t>
  </si>
  <si>
    <t xml:space="preserve"> *)  Overskudd som tildeles forsikringskontraktene legges inn med negative tall (slik de ligger i selskapets resultatregnskap).</t>
  </si>
  <si>
    <t>Årlig pensjonsbeløp ved utgangen av regnskapsåret</t>
  </si>
  <si>
    <t>Forsikringssum ved utgangen av regnskapsåret</t>
  </si>
  <si>
    <t xml:space="preserve"> Årlig pensjonsbeløp ved utgangen av regnskapsåret</t>
  </si>
  <si>
    <t>Overskuddsfond gruppelivsforsikring *</t>
  </si>
  <si>
    <t>Oppsatte og eventuelle pensjoner</t>
  </si>
  <si>
    <t>Samlet premiereserve</t>
  </si>
  <si>
    <t xml:space="preserve">(Aktuarens beretning om oppgjøret av forsikringsmessige avsetninger etter forsikringsvirksomhetsloven </t>
  </si>
  <si>
    <t>Bufferavsetning</t>
  </si>
  <si>
    <t>Denne spesifikasjonen gjelder for tradisjonelle produkter med garantert avkastning, samt produkter med investeringsvalg</t>
  </si>
  <si>
    <t>med garantert avkastning og sikrede pensjoner (etter eksempelvis foretakspensjonsloven § 11-1).</t>
  </si>
  <si>
    <t xml:space="preserve"> *)  Inkluderer overlevelsesrente og eventuell samboerdekning</t>
  </si>
  <si>
    <t>herav med samboerdekning</t>
  </si>
  <si>
    <t>Delbransje</t>
  </si>
  <si>
    <t>Privat / Bedrift</t>
  </si>
  <si>
    <t xml:space="preserve"> *)  Med forsikringsmessige avsetninger menes her "skadetekniske" avsetninger, </t>
  </si>
  <si>
    <t xml:space="preserve">       herunder premieavsetning, erstatningsavsetning og sikkerhetsavsetning</t>
  </si>
  <si>
    <t>Ektefellerenter *</t>
  </si>
  <si>
    <t>summer/pensjonsbeløp ved utgangen av året.</t>
  </si>
  <si>
    <t xml:space="preserve">analyse av resultatene i de ulike bransjer og produktgrupper samt forsikrings- </t>
  </si>
  <si>
    <r>
      <t xml:space="preserve"> Midler tilordnet                                    forsikringskontraktene</t>
    </r>
    <r>
      <rPr>
        <sz val="8"/>
        <rFont val="Times New Roman"/>
        <family val="1"/>
      </rPr>
      <t xml:space="preserve"> * </t>
    </r>
  </si>
  <si>
    <t>Til Finanstilsynet</t>
  </si>
  <si>
    <t xml:space="preserve">   Tradisjonelle produkter - Privat</t>
  </si>
  <si>
    <t xml:space="preserve"> *)  Inkluderer premiebetalende fortsettelsesforsikringer og kollektiv rente- og pensjonsforsikring for foreningsmedlemmer</t>
  </si>
  <si>
    <t xml:space="preserve">   Tradisjonelle produkter - Fripoliser</t>
  </si>
  <si>
    <t>21.</t>
  </si>
  <si>
    <t>22.</t>
  </si>
  <si>
    <t>23.</t>
  </si>
  <si>
    <t>24.</t>
  </si>
  <si>
    <t>25.</t>
  </si>
  <si>
    <t>26.</t>
  </si>
  <si>
    <t>27.</t>
  </si>
  <si>
    <t>28.</t>
  </si>
  <si>
    <t>Fripoliser **</t>
  </si>
  <si>
    <t>**) Inkluderer premiebetalende fortsettelsesforsikringer og kollektiv rente- og pensjonsforsikring for foreningsmedlemmer</t>
  </si>
  <si>
    <t xml:space="preserve"> *)  Overgangsperiode som følge av ny forsikringslovgivning</t>
  </si>
  <si>
    <t>Premiefond</t>
  </si>
  <si>
    <t>29.</t>
  </si>
  <si>
    <t>30.</t>
  </si>
  <si>
    <t>31.</t>
  </si>
  <si>
    <t>32.</t>
  </si>
  <si>
    <t xml:space="preserve"> *)  Foretakspensjonsloven § 11-1</t>
  </si>
  <si>
    <t xml:space="preserve"> Herav individuelle kontrakter etter 1988-loven</t>
  </si>
  <si>
    <t xml:space="preserve"> Fortjenestemargin på pris for rentegaranti</t>
  </si>
  <si>
    <t xml:space="preserve"> Fortjenestemargin på pris for administrasjon og forvaltning</t>
  </si>
  <si>
    <t>Alderspensjon</t>
  </si>
  <si>
    <t>Etterlatte-pensjon</t>
  </si>
  <si>
    <t xml:space="preserve">  Beregningsrente:    2,75</t>
  </si>
  <si>
    <t xml:space="preserve">  Beregningsrente:   </t>
  </si>
  <si>
    <t xml:space="preserve">  Beregningsrente:    2,50</t>
  </si>
  <si>
    <t xml:space="preserve">  Beregningsrente:    3,00</t>
  </si>
  <si>
    <t xml:space="preserve">  Beregningsrente:    4,00</t>
  </si>
  <si>
    <t>1.3</t>
  </si>
  <si>
    <t>33.</t>
  </si>
  <si>
    <t>34.</t>
  </si>
  <si>
    <t>35.</t>
  </si>
  <si>
    <t>36.</t>
  </si>
  <si>
    <t>37.</t>
  </si>
  <si>
    <t>38.</t>
  </si>
  <si>
    <t>39.</t>
  </si>
  <si>
    <t>40.</t>
  </si>
  <si>
    <t>41.</t>
  </si>
  <si>
    <t>42.</t>
  </si>
  <si>
    <t>Investeringsvalgprodukter med garantert rente *) - LOF</t>
  </si>
  <si>
    <t>Investeringsvalgprodukter uten garantert rente - LOI</t>
  </si>
  <si>
    <t>Opplevelse</t>
  </si>
  <si>
    <t>Død</t>
  </si>
  <si>
    <t>Uførhet</t>
  </si>
  <si>
    <t>Avsetninger</t>
  </si>
  <si>
    <t xml:space="preserve">Investeringsvalgprodukter med garantert rente </t>
  </si>
  <si>
    <t xml:space="preserve">Investeringsvalgprodukter uten garantert rente </t>
  </si>
  <si>
    <t>Investeringsvalgprodukter med garantert rente - LOI</t>
  </si>
  <si>
    <t>Investeringsvalgprodukter med garantert rente *)</t>
  </si>
  <si>
    <t>Pensjonskapital</t>
  </si>
  <si>
    <t>Individuell</t>
  </si>
  <si>
    <t>kapitalforsikring</t>
  </si>
  <si>
    <t>renteforsikring</t>
  </si>
  <si>
    <t>Gruppelivs-</t>
  </si>
  <si>
    <t>forsikring</t>
  </si>
  <si>
    <t>Premiebetalende *</t>
  </si>
  <si>
    <t>Investeringsvalg</t>
  </si>
  <si>
    <t>livbransjer</t>
  </si>
  <si>
    <t>Sum alle</t>
  </si>
  <si>
    <t>Skade-</t>
  </si>
  <si>
    <t xml:space="preserve"> Beregnede omk. forvaltning</t>
  </si>
  <si>
    <t xml:space="preserve"> Beregnede omk. administrasjon</t>
  </si>
  <si>
    <t xml:space="preserve"> Til premiefond / innskuddsfond</t>
  </si>
  <si>
    <t xml:space="preserve"> Fortjenestemargin på pris for risiko knyttet til person</t>
  </si>
  <si>
    <t>Pensjonskapitalbevis</t>
  </si>
  <si>
    <t xml:space="preserve"> Faktiske kostnader administrasjon</t>
  </si>
  <si>
    <t>Premiebetalende</t>
  </si>
  <si>
    <t>Fripoliser</t>
  </si>
  <si>
    <t xml:space="preserve"> Faktiske kostnader forvaltning</t>
  </si>
  <si>
    <t>Kontobaserte produkter</t>
  </si>
  <si>
    <t xml:space="preserve"> Forsikringsmessige avsetninger ved utgangen av regnskapsåret</t>
  </si>
  <si>
    <t>Det skal i oppstillingen ovenfor suppleres med evt. andre beregningsrenter</t>
  </si>
  <si>
    <t xml:space="preserve">Tradisjonelle produkter </t>
  </si>
  <si>
    <t>Uførepensjon, premiefritak m.m.*)</t>
  </si>
  <si>
    <t>Uførepensjon, premiefritak m.m.**)</t>
  </si>
  <si>
    <t>Innskuddsfond</t>
  </si>
  <si>
    <t>Tradisjonelle produkter inkl. kontobaserte</t>
  </si>
  <si>
    <t xml:space="preserve"> Øvrige omkostningsrelaterte poster</t>
  </si>
  <si>
    <t xml:space="preserve"> *)  Aktivreserven for uføre skal føres under punkt 1.2 </t>
  </si>
  <si>
    <t xml:space="preserve">  Beregningsrente:    0,00</t>
  </si>
  <si>
    <t xml:space="preserve">Nærmere om de viktigste risikoforutsetninger som er benyttet og om innholdet </t>
  </si>
  <si>
    <t>Tradisjonelle produkter *)</t>
  </si>
  <si>
    <t xml:space="preserve"> **)  Aktivreserven for uføre skal føres under punkt 1.2  </t>
  </si>
  <si>
    <t>Pensjonskapitalbevis med garantert rente - LOI</t>
  </si>
  <si>
    <t>Pensjonskapitalbevis uten garantert rente - LOI</t>
  </si>
  <si>
    <t xml:space="preserve"> *)  Aktivreserven for uføre skal føres under punkt 1.2  </t>
  </si>
  <si>
    <t xml:space="preserve">Nærmere om de viktigste skadeforsikringsdekningene: </t>
  </si>
  <si>
    <t xml:space="preserve">*) Med premiebetalende menes tradisjonelle produkter inkl. ordninger etter LOF § 11-1, og ekskl. fripoliser </t>
  </si>
  <si>
    <t>***) Ekskl. ordninger etter LOF § 11-1</t>
  </si>
  <si>
    <t xml:space="preserve"> Gjenforsikringsresultat</t>
  </si>
  <si>
    <t xml:space="preserve"> Pris for rentegaranti ekskl. fortjenestemargin</t>
  </si>
  <si>
    <t>Eventuelle kommentarer til tabellene over:</t>
  </si>
  <si>
    <t>av de enkelte postene:</t>
  </si>
  <si>
    <t>Kollektiv rente- og pensjonsforsikring</t>
  </si>
  <si>
    <t>Investeringsvalg ***</t>
  </si>
  <si>
    <t>Andre inntekter</t>
  </si>
  <si>
    <t>Andre utgifter</t>
  </si>
  <si>
    <t>Garanterte renter til fondet</t>
  </si>
  <si>
    <t xml:space="preserve">Forsikringsmessige avsetninger, brutto </t>
  </si>
  <si>
    <t>Oppl./Reaktivering</t>
  </si>
  <si>
    <t>Oppl./Uførhet</t>
  </si>
  <si>
    <t>Gruppeliv</t>
  </si>
  <si>
    <t>Tradisjonelle produkter - Fripoliser *)</t>
  </si>
  <si>
    <t xml:space="preserve">Kollektiv rente- og pensjonsforsikring </t>
  </si>
  <si>
    <t>Kollektiv kommunal</t>
  </si>
  <si>
    <t xml:space="preserve">                                                Premiefond / Innskuddsfond</t>
  </si>
  <si>
    <t xml:space="preserve">  Beregningsrente:    3,40</t>
  </si>
  <si>
    <t xml:space="preserve"> Beregnede omkostninger</t>
  </si>
  <si>
    <t xml:space="preserve"> Uten rentegaranti</t>
  </si>
  <si>
    <t xml:space="preserve"> Med overskuddsrett</t>
  </si>
  <si>
    <t xml:space="preserve"> Faktiske kostnader </t>
  </si>
  <si>
    <t>Fripolise med investeringsvalg *) - LOF</t>
  </si>
  <si>
    <t>Privat</t>
  </si>
  <si>
    <t>Sum</t>
  </si>
  <si>
    <t>Samlet premiereserve (investeringsporteføljens verdi)</t>
  </si>
  <si>
    <t xml:space="preserve"> Opprinnelig oppreserveringsbehov for dagens bestand</t>
  </si>
  <si>
    <t xml:space="preserve"> Avsatt til oppreservering fra kundeoverskudd</t>
  </si>
  <si>
    <t xml:space="preserve"> Avsatt til oppreservering fra egenkapitalen - direkte</t>
  </si>
  <si>
    <t xml:space="preserve"> Gjenstående oppreservering</t>
  </si>
  <si>
    <t xml:space="preserve"> Gjenstående i prosent av opprinnelig behov</t>
  </si>
  <si>
    <t xml:space="preserve"> Gjenstående egenkapitalbidrag - minimum</t>
  </si>
  <si>
    <t>(Som en del av redegjørelsen inngår også en oppgave over oppreservering til K2013, se tabell nedenfor)</t>
  </si>
  <si>
    <t>Kommunale</t>
  </si>
  <si>
    <t xml:space="preserve"> Gjenstående egenkapitalbidrag</t>
  </si>
  <si>
    <t xml:space="preserve"> Oppreservering til K2013</t>
  </si>
  <si>
    <t>Fond pr. 31. desember 2015</t>
  </si>
  <si>
    <t>Tjenestepensjon</t>
  </si>
  <si>
    <t>Tjenestepensjonsordninger - LOT</t>
  </si>
  <si>
    <t xml:space="preserve">  Beregningsrente:    2,00</t>
  </si>
  <si>
    <t>Tradisjonelle produkter og investeringsvalgprodukter samlet</t>
  </si>
  <si>
    <t>Spesifikasjoner til aktuarens rapport for 2016</t>
  </si>
  <si>
    <t xml:space="preserve">Med dette oversendes spesifikasjoner til aktuarens rapport for 2016. </t>
  </si>
  <si>
    <t xml:space="preserve">        , den                                     2017</t>
  </si>
  <si>
    <t xml:space="preserve">Andre reservestørrelser (IBNR/RBNS m.m.) </t>
  </si>
  <si>
    <t>UTFYLLENDE  BESTEMMELSER  OM  RESULTATANALYSE  I  LIVSFORSIKRINGSSELSKAPER</t>
  </si>
  <si>
    <t xml:space="preserve">I risikodelen inngår ikke fortjenestemargin til selskapet for dekning av risiko knyttet til person. Videre skal avsetninger til og frigjøring av midler i risikoutjevningsfondet ikke inngå. 
Med "forsikringer med dødsrisiko" menes her forsikringer hvor den erstatning som eventuelt skal utbetales eller den premiereserve som eventuelt må avsettes ved død i regnskapsåret er større enn den premiereserve som er oppsamlet for forsikringen.
Med "forsikringer med opplevelsesrisiko" menes her forsikringer hvor den erstatning som eventuelt skal utbetales eller den premiereserve som eventuelt må avsettes ved død i regnskapsåret er lavere enn den premiereserve som er oppsamlet for forsikringen.
For rente- og pensjonsforsikringer skal de fire første postene nedenfor beregnes med utgangspunkt i dekningsnivået, slik at alders-, uføre- og løpende etterlatteytelser utgjør forsikringer med opplevelsesrisiko og eventuelle etterlatteytelser (i form av ytelser til ektefelle, samboer og barn) utgjør forsikringer med dødsrisiko. 
</t>
  </si>
  <si>
    <t xml:space="preserve">                                                                                        _______________
(1) Posten "Beregnet dødsrisikopremie" omfatter dødsrisikopremier etter beregningsgrunnlaget for forsikringer med dødsrisiko.
(2) Posten "Faktisk dødsrisikoerstatning" omfatter erstatninger og avsetninger minus frigjort premiereserve som følge av dødsfall for forsikringer med dødsrisiko.
(3) Posten "Faktisk frigjort premiereserve" omfatter frigjort premiereserve som følge av dødsfall for forsikringer med opplevelsesrisiko.
(4) Posten "Beregnet dødelighetsarv" omfatter frigjort premiereserve ved død etter beregningsgrunnlaget for forsikringer med opplevelsesrisiko.
(5) Posten "Beregnet uførerisikopremie" omfatter uførerisikopremier etter beregningsgrunnlaget for uføreforsikringer, herunder premie- og innskuddsfritak ved arbeidsuførhet. 
(6) Posten "Faktisk uførerisikoerstatning" omfatter erstatninger og endringer i avsetninger til premiereserve for uføreforsikringer (som følge av uførhet og reaktivering), herunder premie- og innskuddsfritak ved arbeidsuførhet. 
</t>
  </si>
  <si>
    <r>
      <rPr>
        <sz val="14"/>
        <rFont val="Times New Roman"/>
        <family val="1"/>
      </rPr>
      <t>(1) Posten "Til tilleggsavsetninger" omfatter det beløp som er tilført (evt. frigjort fra) selskapets tilleggsavsetninger for den aktuelle bransje (evt. delbransje).
(2) Posten "Til bufferavsetning" omfatter det beløp som er tilført (evt. frigjort fra) pensjonsordningenes bufferavsetning ("flerårig avkastningsgaranti for særskilt investeringsportefølje") for den aktuelle bransje (evt. delbransje).
(3) Posten "Til premiereserve" omfatter det beløp som er tilført premiereserven som overskudd for den aktuelle bransje (evt. delbransje).
(4) Posten "Til premiefond/innskuddsfond" omfatter det beløp som er tilført pensjonsordningenes premiefond/innskuddsfond som overskudd for den aktuelle bransje (evt. delbransje).
(5) Posten "Til pensjonistenes overskuddsfond" omfatter det beløp som er tilført pensjonsordningenes overskuddsfond for pensjonistbestanden.
(6) Posten "Midler tilordnet forsikringskontraktene" utgjør summen av postene 1 til 5.</t>
    </r>
    <r>
      <rPr>
        <sz val="12"/>
        <rFont val="Times New Roman"/>
        <family val="1"/>
      </rPr>
      <t xml:space="preserve">
</t>
    </r>
  </si>
  <si>
    <t xml:space="preserve">(1) Posten "Pris for rentegaranti ekskl. fortjenestemargin" omfatter det beløp som er bygget inn i pristariffene og som er tilført selskapet som vederlag for avkastningsgaranti ekskl. fortjenestemargin.
(2) Posten "Fortjenestemargin på pris for rentegaranti" omfatter det beløp som er bygget inn i pristariffene og som er tilført selskapet som fortjeneste på rentegarantipremien.
(3) Posten "Fortjenestemargin på pris for risiko knyttet til person" omfatter det beløp som er bygget inn i pristariffene og som er tilført selskapet som fortjeneste på personrisiko. 
(4) Posten "Fortjenestemargin på pris for administrasjon og forvaltning" omfatter det beløp som er bygget inn i pristariffene og som er tilført selskapet som fortjeneste på premien for administrasjon og forvaltning. 
(5) Posten "Midler tilført forsikringsselskapet" utgjør summen av postene 1 til 4.
</t>
  </si>
  <si>
    <t>10.1</t>
  </si>
  <si>
    <t>10.2</t>
  </si>
  <si>
    <t>10.3</t>
  </si>
  <si>
    <t xml:space="preserve"> Pr. 31.12.2016</t>
  </si>
  <si>
    <t xml:space="preserve"> Forsikringsmessige avsetninger ved utgangen av regnskapsåret *)</t>
  </si>
  <si>
    <t xml:space="preserve">(1)      Posten "Bransjeresultat" utgjør "Renteresultat 2" pluss "Risikoresultat 2" pluss "Omkostningsresultat 2" minus "Midler tilordnet forsikringskontraktene" pluss "Midler tilført forsikringsselskapet". Bransjeresultatet er identisk med resultatregnskapets post "Resultat av teknisk regnskap" (årsregnskapsforskriften § 4-4 post 11).
(2) Posten "Herav til risikoutjevningsfond" omfatter det beløp som er tilført (evt. frigjort fra) selskapets risikoutjevningsfond for den aktuelle bransje (evt. delbransje).
(3) Posten "Herav individuelle kontrakter etter 1988-loven" omfatter bransjeresultatet for individuelle kontrakter etter 1988-loven.
</t>
  </si>
  <si>
    <t>*)  Forsikringsvirksomhetsloven § 3-16 tredje ledd</t>
  </si>
  <si>
    <t>Fond pr. 31. desember 2016</t>
  </si>
  <si>
    <t>ansvarlig aktuar</t>
  </si>
  <si>
    <t>§§  3-8, 3-9, 3-10, 3-19 og 3-21)</t>
  </si>
  <si>
    <t>§§  3-8, 3-9, 3-10, 3-19, 3-20 og 3-21)</t>
  </si>
  <si>
    <t>§§  3-8, 3-9, 3-19 og 3-21)</t>
  </si>
  <si>
    <t xml:space="preserve"> **)  Aktivreserven for uføre skal føres under punkt 10.2 </t>
  </si>
  <si>
    <t>(Aktuarens beretning om oppgjøret av forsikringsmessige avsetninger etter forsikringsvirksomhetsloven §§ 4-10, 4-11 og 4-15)</t>
  </si>
  <si>
    <t xml:space="preserve"> Avsatt til oppreservering fra egenkapitalen </t>
  </si>
  <si>
    <r>
      <rPr>
        <u/>
        <sz val="14"/>
        <rFont val="Times New Roman"/>
        <family val="1"/>
      </rPr>
      <t>Midler tilordnet forsikringskontraktene</t>
    </r>
    <r>
      <rPr>
        <sz val="14"/>
        <rFont val="Times New Roman"/>
        <family val="1"/>
      </rPr>
      <t xml:space="preserve"> omfatter (1) midler tilført (evt. frigjort fra) selskapets tilleggsavsetninger for den aktuelle bransje, (2) midler tilført premie-reserven som overskudd for den aktuelle bransje, (3) midler tilført pensjonsordningenes premiefond som overskudd for den aktuelle bransje og (4) midler tilført pensjonsordningenes overskuddsfond for pensjonistbestanden.
</t>
    </r>
    <r>
      <rPr>
        <u/>
        <sz val="14"/>
        <rFont val="Times New Roman"/>
        <family val="1"/>
      </rPr>
      <t>Midler tilført forsikringsselskapet</t>
    </r>
    <r>
      <rPr>
        <sz val="14"/>
        <rFont val="Times New Roman"/>
        <family val="1"/>
      </rPr>
      <t xml:space="preserve"> omfatter summen av pris for rentegarantiene (som er tilført selskapet som vederlag for avkastningsgarantiene) og fortjenestemarginer for dekning av risiko knyttet til person (som er tilført selskapet som fortjeneste).
</t>
    </r>
    <r>
      <rPr>
        <u/>
        <sz val="14"/>
        <rFont val="Times New Roman"/>
        <family val="1"/>
      </rPr>
      <t>Bransjeresultat</t>
    </r>
    <r>
      <rPr>
        <sz val="14"/>
        <rFont val="Times New Roman"/>
        <family val="1"/>
      </rPr>
      <t xml:space="preserve"> utgjør renteresultatet pluss risikoresultatet pluss omkostningsresultatet minus midler tilordnet forsikringskontraktene pluss midler tilført forsikrings-selskapet. Bransjeresultatet er identisk med resultatregnskapets post "Resultat av teknisk regnskap" (forskrift om årsregnskap for livsforsikringsforetak, heretter årsregnskapsforskriften, § 4-4 post 11).
Bransjeresultat består av midler som er tilført selskapets risikoutjevningsfond for den aktuelle bransje, samt over-/underskudd til eier for den aktuelle bransje.</t>
    </r>
  </si>
  <si>
    <t xml:space="preserve">      Rentedel</t>
  </si>
  <si>
    <t xml:space="preserve">      Risikodel</t>
  </si>
  <si>
    <t xml:space="preserve">      Midler tilført forsikringsselskapet</t>
  </si>
  <si>
    <t>****) Inkl. pensjonsbevis</t>
  </si>
  <si>
    <r>
      <t>Tjenestepensjon</t>
    </r>
    <r>
      <rPr>
        <sz val="8"/>
        <rFont val="Times New Roman"/>
        <family val="1"/>
      </rPr>
      <t>****</t>
    </r>
  </si>
  <si>
    <t xml:space="preserve"> Kontrakter etter 2005-loven *)</t>
  </si>
  <si>
    <t xml:space="preserve"> Avsatt til oppreservering - ved avstått overskuddsdeling *)</t>
  </si>
  <si>
    <r>
      <t xml:space="preserve">
Resultatanalysen er inndelt i seks hovedområder, hhv. rentedel, risikodel, omkostningsdel, midler tilordnet forsikringskontraktene, midler tilført forsikringsselskapet og bransjeresultat.
</t>
    </r>
    <r>
      <rPr>
        <u/>
        <sz val="14"/>
        <rFont val="Times New Roman"/>
        <family val="1"/>
      </rPr>
      <t>Rentedelen</t>
    </r>
    <r>
      <rPr>
        <sz val="14"/>
        <rFont val="Times New Roman"/>
        <family val="1"/>
      </rPr>
      <t xml:space="preserve"> skal i analysen deles mellom forsikringskontrakter med garanterte ytelser (herunder ytelsesbaserte pensjonsordninger med investeringsvalg) og produkter uten garanterte ytelser (produkter uten rentegaranti og med investeringsvalg). 
</t>
    </r>
    <r>
      <rPr>
        <u/>
        <sz val="14"/>
        <rFont val="Times New Roman"/>
        <family val="1"/>
      </rPr>
      <t>Risikodelen</t>
    </r>
    <r>
      <rPr>
        <sz val="14"/>
        <rFont val="Times New Roman"/>
        <family val="1"/>
      </rPr>
      <t xml:space="preserve"> skal i analysen deles mellom forsikringskontrakter med og uten overskuddsrett. 
Overskudd som etter forsikringsvirksomhetsloven § 3-13 annet ledd er tilordnet kontrakter uten overskuddsrett tilfaller forsikringsselskapet. Det samme gjelder overskudd etter § 3-14 tredje ledd. 
</t>
    </r>
    <r>
      <rPr>
        <u/>
        <sz val="14"/>
        <rFont val="Times New Roman"/>
        <family val="1"/>
      </rPr>
      <t>Omkostningsdelen</t>
    </r>
    <r>
      <rPr>
        <sz val="14"/>
        <rFont val="Times New Roman"/>
        <family val="1"/>
      </rPr>
      <t xml:space="preserve"> skal i analysen deles mellom overskuddsmodeller etter forsikringsvirksomhetsloven av 2005 og forsikringsvirksomhetsloven av 1988 (individuelle livsforsikringskontrakter med kontraktsfastsatte ytelser inngått før 1. januar 2008).
</t>
    </r>
  </si>
  <si>
    <t>*) Det skal her splittes på administrasjon og forvaltning.</t>
  </si>
  <si>
    <t xml:space="preserve">   Faktiske kostnader skal ikke avregnes mot avkastning.</t>
  </si>
  <si>
    <t xml:space="preserve">    Bransjeresultat</t>
  </si>
  <si>
    <t xml:space="preserve">    Omkostningsdel</t>
  </si>
  <si>
    <t xml:space="preserve">   Midler tilordnet forsikringskontraktene</t>
  </si>
  <si>
    <r>
      <t xml:space="preserve">                                                                                        _______________                                                                                                                                                           
</t>
    </r>
    <r>
      <rPr>
        <sz val="20"/>
        <rFont val="Times New Roman"/>
        <family val="1"/>
      </rPr>
      <t xml:space="preserve"> </t>
    </r>
    <r>
      <rPr>
        <sz val="14"/>
        <rFont val="Times New Roman"/>
        <family val="1"/>
      </rPr>
      <t xml:space="preserve">
(7) Posten "Gjenforsikringsresultat" omfatter netto resultat av avgitte gjenforsikringer, inkl. multinasjonal pooling, i den aktuelle bransje. Det vil si differansen mellom mottatte erstatningsbeløp fra reassurandører og den gjenforsikringspremie selskapet har betalt. Overtatte gjenforsikringer inngår i postene 1 til 6 over.
(8) Posten "Risikoresultat 1" omfatter "Beregnet dødsrisikopremie" minus "Faktisk dødsrisikoerstatning" pluss "Faktisk frigjort premiereserve" minus "Beregnet dødelighetsarv" pluss "Beregnet uførerisikopremie" minus "Faktisk uførerisikoerstatning" pluss "Gjenforsikringsresultat".
(9) Posten "Øvrige risikorelaterte poster" omfatter andre endringer i avsetninger relatert til risikoelementet. Dette gjelder eksempelvis forhøyede avsetninger (styrking av premiereserven) som følge av redusert dødelighet ("langt liv") eller som følge av økt uførhet i premietariffene. 
(10) Posten "Risikoresultat 2" utgjør "Risikoresultat 1" minus "Øvrige risikorelaterte poster".
</t>
    </r>
  </si>
  <si>
    <t>*) Med premiebetalende menes tradisjonelle produkter inkl. ordninger etter LOF § 11-1, og ekskl. fripoliser mv.</t>
  </si>
  <si>
    <t xml:space="preserve"> *)  Eksklusiv fripoliser (se definisjon neste side) og investeringsvalgprodukter</t>
  </si>
  <si>
    <t xml:space="preserve">finansforetaksforskriften § 2-16 og § 2-12 klasse nr. 1 og 2 samt forsikringsvirksomhetsloven § 3-21) </t>
  </si>
  <si>
    <r>
      <t xml:space="preserve">
</t>
    </r>
    <r>
      <rPr>
        <sz val="14"/>
        <rFont val="Times New Roman"/>
        <family val="1"/>
      </rPr>
      <t>I rentedelen inngår ikke premie for rentegaranti ("vederlag for avkastningsgaranti") eller fortjenestemargin på denne premien og heller ikke avsetninger til og frigjøring av tilleggsavsetninger. 
(1)  Posten "Finansinntekter (netto)" omfatter finansinntekter minus finanskostnader i regnskapsåret (før fradrag for garanterte renter på premiefond, innskuddsfond, pensjonistenes overskuddsfond, tilleggsavsetninger mv.).
Kfr. årsregnskapsforskriften § 4-4 post 2, 3, 4 og 10.
(2) Posten "Pliktige renter" omfatter garantert rente på premiereserve og på premiefond, innskuddsfond, pensjonistenes overskuddsfond, tilleggsavsetninger mv.          Her inngår også avkastning tilordnet risikoutjevningsfondet og IBNS-avsetninger. Rentemarginer til dekning av kostnader, inkl. kostnader knyttet til premiefond, pensjonistenes overskuddsfond, tilleggsavsetninger mv. inngår under denne posten (innen de avgrensninger som ligger i forsikringslovgivningen).
(3) Posten "Renteresultat 1" utgjør "Finansinntekter (netto)" minus "Pliktige renter".
(4) Posten "Øvrige renterelaterte poster" omfatter andre endringer i avsetninger relatert til renteelementet. Dette gjelder eksempelvis forhøyede avsetninger (styrking av premiereserven) som følge av redusert beregningsrente.
(5) Posten "Renteresultat 2" utgjør "Renteresultat 1" minus "Øvrige renterelaterte poster".</t>
    </r>
  </si>
  <si>
    <t xml:space="preserve">I omkostningsdelen inngår ikke fortjenestemargin på omkostningsbidraget.
(1) Posten "Beregnede omkostninger administrasjon" omfatter bidrag i henhold til premietariffene til dekning av administrasjonskostnader, herunder rentemarginer til dekning av kostnader. Beregnet bidrag fra administrasjonsreserven inngår. 
(2) Posten "Beregnede omkostninger forvaltning" omfatter bidrag i henhold til premietariffene til dekning av forvaltningskostnader, herunder rentemarginer til dekning av kostnader. Beregnet bidrag fra administrasjonsreserven inngår. 
(3) Posten "Faktiske kostnader administrasjon" omfatter administrasjonskostnader i henhold til årsregnskapet (årsregnskapsforskriften § 4-4 post 9 og 10).
</t>
  </si>
  <si>
    <r>
      <rPr>
        <sz val="14"/>
        <rFont val="Times New Roman"/>
        <family val="1"/>
      </rPr>
      <t>(4) Posten "Faktiske kostnader forvaltning" omfatter forvaltningskostnader i henhold til årsregnskapet (årsregnskapsforskriften § 4-4 post 9 og 10).
(5) Posten "Omkostningsresultat 1" utgjør "Beregnede omkostninger" minus "Faktiske kostnader".
(6) Posten "Øvrige omkostningsrelaterte poster" omfatter andre endringer i avsetninger som er relatert til omkostningselementet. Dette gjelder eksempelvis forhøyede avsetninger (styrking av administrasjonsreserven) som følge av økte omkostningselementer i premietariffen.
(7) Posten "Omkostningsresultat 2" utgjør "Omkostningsresultat 1" minus "Øvrige omkostningsrelaterte poster".</t>
    </r>
    <r>
      <rPr>
        <sz val="12"/>
        <rFont val="Times New Roman"/>
        <family val="1"/>
      </rPr>
      <t xml:space="preserve">
</t>
    </r>
  </si>
  <si>
    <t xml:space="preserve"> Kollektive rente- og pensjonsforsikringer </t>
  </si>
  <si>
    <t xml:space="preserve">   Tradisjonelle produkter - Privat *)</t>
  </si>
  <si>
    <t>*) Med Privat menes kollektiv rente- og pensjonsforsikring eksklusiv fripoliser</t>
  </si>
  <si>
    <t xml:space="preserve"> Kollektive rente- og pensjonsforsikringer</t>
  </si>
  <si>
    <t xml:space="preserve">   Tradisjonelle produkter - Fripoliser *)</t>
  </si>
</sst>
</file>

<file path=xl/styles.xml><?xml version="1.0" encoding="utf-8"?>
<styleSheet xmlns="http://schemas.openxmlformats.org/spreadsheetml/2006/main" xmlns:mc="http://schemas.openxmlformats.org/markup-compatibility/2006" xmlns:x14ac="http://schemas.microsoft.com/office/spreadsheetml/2009/9/ac" mc:Ignorable="x14ac">
  <fonts count="69" x14ac:knownFonts="1">
    <font>
      <sz val="10"/>
      <name val="Arial"/>
    </font>
    <font>
      <b/>
      <sz val="18"/>
      <name val="Times New Roman"/>
      <family val="1"/>
    </font>
    <font>
      <sz val="10"/>
      <name val="Times New Roman"/>
      <family val="1"/>
    </font>
    <font>
      <b/>
      <sz val="14"/>
      <name val="Times New Roman"/>
      <family val="1"/>
    </font>
    <font>
      <sz val="14"/>
      <name val="Times New Roman"/>
      <family val="1"/>
    </font>
    <font>
      <b/>
      <sz val="10"/>
      <name val="Times New Roman"/>
      <family val="1"/>
    </font>
    <font>
      <b/>
      <sz val="16"/>
      <name val="Times New Roman"/>
      <family val="1"/>
    </font>
    <font>
      <sz val="16"/>
      <name val="Times New Roman"/>
      <family val="1"/>
    </font>
    <font>
      <sz val="9"/>
      <name val="Times New Roman"/>
      <family val="1"/>
    </font>
    <font>
      <sz val="8"/>
      <name val="Times New Roman"/>
      <family val="1"/>
    </font>
    <font>
      <b/>
      <sz val="14"/>
      <name val="Times New Roman"/>
      <family val="1"/>
    </font>
    <font>
      <sz val="14"/>
      <name val="Arial"/>
      <family val="2"/>
    </font>
    <font>
      <sz val="12"/>
      <color indexed="10"/>
      <name val="Arial"/>
      <family val="2"/>
    </font>
    <font>
      <sz val="12"/>
      <name val="Arial"/>
      <family val="2"/>
    </font>
    <font>
      <b/>
      <sz val="24"/>
      <name val="Times New Roman"/>
      <family val="1"/>
    </font>
    <font>
      <sz val="24"/>
      <name val="Times New Roman"/>
      <family val="1"/>
    </font>
    <font>
      <sz val="10"/>
      <name val="Arial"/>
      <family val="2"/>
    </font>
    <font>
      <b/>
      <sz val="10"/>
      <color indexed="10"/>
      <name val="Times New Roman"/>
      <family val="1"/>
    </font>
    <font>
      <sz val="7"/>
      <name val="Arial"/>
      <family val="2"/>
    </font>
    <font>
      <sz val="10"/>
      <color indexed="13"/>
      <name val="Arial"/>
      <family val="2"/>
    </font>
    <font>
      <sz val="11"/>
      <name val="Arial"/>
      <family val="2"/>
    </font>
    <font>
      <sz val="7"/>
      <name val="Arial"/>
      <family val="2"/>
    </font>
    <font>
      <sz val="8"/>
      <name val="Arial"/>
      <family val="2"/>
    </font>
    <font>
      <sz val="14"/>
      <color indexed="8"/>
      <name val="Times New Roman"/>
      <family val="1"/>
    </font>
    <font>
      <b/>
      <sz val="14"/>
      <color indexed="8"/>
      <name val="Times New Roman"/>
      <family val="1"/>
    </font>
    <font>
      <b/>
      <sz val="14"/>
      <color indexed="10"/>
      <name val="Times New Roman"/>
      <family val="1"/>
    </font>
    <font>
      <b/>
      <sz val="18"/>
      <name val="Monotype Corsiva"/>
      <family val="4"/>
    </font>
    <font>
      <i/>
      <sz val="10"/>
      <name val="Times New Roman"/>
      <family val="1"/>
    </font>
    <font>
      <sz val="11"/>
      <name val="Arial"/>
      <family val="2"/>
    </font>
    <font>
      <b/>
      <sz val="20"/>
      <color indexed="8"/>
      <name val="Arial"/>
      <family val="2"/>
    </font>
    <font>
      <sz val="20"/>
      <color indexed="8"/>
      <name val="Arial"/>
      <family val="2"/>
    </font>
    <font>
      <sz val="12"/>
      <name val="Times New Roman"/>
      <family val="1"/>
    </font>
    <font>
      <sz val="12"/>
      <name val="Arial"/>
      <family val="2"/>
    </font>
    <font>
      <b/>
      <sz val="13"/>
      <name val="Times New Roman"/>
      <family val="1"/>
    </font>
    <font>
      <sz val="13"/>
      <name val="Arial"/>
      <family val="2"/>
    </font>
    <font>
      <sz val="9"/>
      <name val="Arial"/>
      <family val="2"/>
    </font>
    <font>
      <sz val="14"/>
      <name val="Arial"/>
      <family val="2"/>
    </font>
    <font>
      <b/>
      <sz val="18"/>
      <color indexed="8"/>
      <name val="Times New Roman"/>
      <family val="1"/>
    </font>
    <font>
      <sz val="9"/>
      <color indexed="10"/>
      <name val="Times New Roman"/>
      <family val="1"/>
    </font>
    <font>
      <b/>
      <sz val="11"/>
      <name val="Times New Roman"/>
      <family val="1"/>
    </font>
    <font>
      <sz val="14"/>
      <color indexed="10"/>
      <name val="Times New Roman"/>
      <family val="1"/>
    </font>
    <font>
      <sz val="10"/>
      <name val="Arial"/>
      <family val="2"/>
    </font>
    <font>
      <sz val="12"/>
      <color indexed="8"/>
      <name val="Times New Roman"/>
      <family val="1"/>
    </font>
    <font>
      <b/>
      <sz val="22"/>
      <name val="Times New Roman"/>
      <family val="1"/>
    </font>
    <font>
      <sz val="22"/>
      <name val="Arial"/>
      <family val="2"/>
    </font>
    <font>
      <b/>
      <sz val="12"/>
      <name val="Times New Roman"/>
      <family val="1"/>
    </font>
    <font>
      <b/>
      <sz val="12"/>
      <color indexed="8"/>
      <name val="Times New Roman"/>
      <family val="1"/>
    </font>
    <font>
      <sz val="13"/>
      <name val="Times New Roman"/>
      <family val="1"/>
    </font>
    <font>
      <sz val="22"/>
      <name val="Times New Roman"/>
      <family val="1"/>
    </font>
    <font>
      <b/>
      <sz val="12"/>
      <color indexed="10"/>
      <name val="Times New Roman"/>
      <family val="1"/>
    </font>
    <font>
      <b/>
      <sz val="14"/>
      <color theme="1"/>
      <name val="Times New Roman"/>
      <family val="1"/>
    </font>
    <font>
      <b/>
      <sz val="10"/>
      <color theme="1"/>
      <name val="Arial"/>
      <family val="2"/>
    </font>
    <font>
      <b/>
      <sz val="13.5"/>
      <color indexed="10"/>
      <name val="Times New Roman"/>
      <family val="1"/>
    </font>
    <font>
      <sz val="13.5"/>
      <name val="Arial"/>
      <family val="2"/>
    </font>
    <font>
      <b/>
      <i/>
      <sz val="10"/>
      <name val="Times New Roman"/>
      <family val="1"/>
    </font>
    <font>
      <b/>
      <sz val="12"/>
      <color theme="1"/>
      <name val="Times New Roman"/>
      <family val="1"/>
    </font>
    <font>
      <sz val="12"/>
      <color theme="1"/>
      <name val="Arial"/>
      <family val="2"/>
    </font>
    <font>
      <sz val="10"/>
      <color theme="1"/>
      <name val="Arial"/>
      <family val="2"/>
    </font>
    <font>
      <sz val="13.5"/>
      <name val="Times New Roman"/>
      <family val="1"/>
    </font>
    <font>
      <sz val="14"/>
      <color theme="1"/>
      <name val="Times New Roman"/>
      <family val="1"/>
    </font>
    <font>
      <sz val="13.5"/>
      <color theme="1"/>
      <name val="Times New Roman"/>
      <family val="1"/>
    </font>
    <font>
      <b/>
      <sz val="14"/>
      <color rgb="FFFF0000"/>
      <name val="Times New Roman"/>
      <family val="1"/>
    </font>
    <font>
      <sz val="10"/>
      <color indexed="8"/>
      <name val="Times New Roman"/>
      <family val="1"/>
    </font>
    <font>
      <u/>
      <sz val="14"/>
      <name val="Times New Roman"/>
      <family val="1"/>
    </font>
    <font>
      <b/>
      <sz val="13"/>
      <color rgb="FF00B050"/>
      <name val="Times New Roman"/>
      <family val="1"/>
    </font>
    <font>
      <b/>
      <sz val="13"/>
      <color theme="1"/>
      <name val="Times New Roman"/>
      <family val="1"/>
    </font>
    <font>
      <b/>
      <i/>
      <sz val="20"/>
      <name val="Times New Roman"/>
      <family val="1"/>
    </font>
    <font>
      <b/>
      <sz val="20"/>
      <name val="Times New Roman"/>
      <family val="1"/>
    </font>
    <font>
      <sz val="20"/>
      <name val="Times New Roman"/>
      <family val="1"/>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lightUp"/>
    </fill>
    <fill>
      <patternFill patternType="solid">
        <fgColor indexed="26"/>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s>
  <borders count="121">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hair">
        <color indexed="64"/>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dotted">
        <color indexed="64"/>
      </bottom>
      <diagonal/>
    </border>
    <border>
      <left style="dashed">
        <color indexed="64"/>
      </left>
      <right style="dashed">
        <color indexed="64"/>
      </right>
      <top style="thin">
        <color indexed="64"/>
      </top>
      <bottom style="dotted">
        <color indexed="64"/>
      </bottom>
      <diagonal/>
    </border>
    <border>
      <left style="dashed">
        <color indexed="64"/>
      </left>
      <right style="dashed">
        <color indexed="64"/>
      </right>
      <top/>
      <bottom style="thin">
        <color indexed="64"/>
      </bottom>
      <diagonal/>
    </border>
    <border>
      <left style="dashed">
        <color indexed="64"/>
      </left>
      <right style="dashed">
        <color indexed="64"/>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dotted">
        <color indexed="64"/>
      </bottom>
      <diagonal/>
    </border>
    <border>
      <left style="thin">
        <color indexed="64"/>
      </left>
      <right style="thin">
        <color indexed="64"/>
      </right>
      <top style="hair">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13">
    <xf numFmtId="0" fontId="0" fillId="0" borderId="0" xfId="0"/>
    <xf numFmtId="0" fontId="1" fillId="0" borderId="0" xfId="0" applyFont="1" applyProtection="1"/>
    <xf numFmtId="0" fontId="2" fillId="0" borderId="0" xfId="0" applyFont="1" applyProtection="1"/>
    <xf numFmtId="0" fontId="0" fillId="0" borderId="0" xfId="0" applyProtection="1"/>
    <xf numFmtId="0" fontId="2" fillId="0" borderId="0" xfId="0" applyFont="1"/>
    <xf numFmtId="0" fontId="0" fillId="0" borderId="0" xfId="0" applyBorder="1" applyProtection="1"/>
    <xf numFmtId="0" fontId="0" fillId="0" borderId="0" xfId="0" applyBorder="1"/>
    <xf numFmtId="49" fontId="2" fillId="0" borderId="0" xfId="0" applyNumberFormat="1" applyFont="1" applyBorder="1"/>
    <xf numFmtId="3" fontId="2" fillId="0" borderId="1" xfId="0" applyNumberFormat="1" applyFont="1" applyBorder="1"/>
    <xf numFmtId="3" fontId="4" fillId="2" borderId="2" xfId="0" applyNumberFormat="1" applyFont="1" applyFill="1" applyBorder="1" applyProtection="1"/>
    <xf numFmtId="0" fontId="0" fillId="0" borderId="0" xfId="0" applyAlignment="1">
      <alignment horizontal="center"/>
    </xf>
    <xf numFmtId="3" fontId="2" fillId="0" borderId="3" xfId="0" applyNumberFormat="1" applyFont="1" applyBorder="1"/>
    <xf numFmtId="3" fontId="2" fillId="0" borderId="4" xfId="0" applyNumberFormat="1" applyFont="1" applyBorder="1"/>
    <xf numFmtId="0" fontId="13" fillId="0" borderId="0" xfId="0" applyFont="1"/>
    <xf numFmtId="0" fontId="12" fillId="0" borderId="0" xfId="0" applyFont="1" applyProtection="1"/>
    <xf numFmtId="0" fontId="13" fillId="0" borderId="0" xfId="0" applyFont="1" applyProtection="1"/>
    <xf numFmtId="49" fontId="6" fillId="0" borderId="0" xfId="0" quotePrefix="1" applyNumberFormat="1" applyFont="1" applyAlignment="1" applyProtection="1">
      <alignment horizontal="left"/>
    </xf>
    <xf numFmtId="49" fontId="1" fillId="0" borderId="0" xfId="0" applyNumberFormat="1" applyFont="1" applyAlignment="1" applyProtection="1">
      <alignment horizontal="left"/>
    </xf>
    <xf numFmtId="0" fontId="4" fillId="0" borderId="0" xfId="0" applyFont="1" applyProtection="1"/>
    <xf numFmtId="49" fontId="10" fillId="0" borderId="0" xfId="0" applyNumberFormat="1" applyFont="1" applyProtection="1"/>
    <xf numFmtId="0" fontId="10" fillId="0" borderId="0" xfId="0" applyFont="1" applyBorder="1" applyProtection="1"/>
    <xf numFmtId="0" fontId="10" fillId="0" borderId="5" xfId="0" applyFont="1" applyBorder="1" applyProtection="1"/>
    <xf numFmtId="3" fontId="4" fillId="0" borderId="6" xfId="0" applyNumberFormat="1" applyFont="1" applyBorder="1" applyProtection="1"/>
    <xf numFmtId="0" fontId="4" fillId="0" borderId="0" xfId="0" applyFont="1" applyBorder="1" applyProtection="1"/>
    <xf numFmtId="3" fontId="4" fillId="0" borderId="1" xfId="0" applyNumberFormat="1" applyFont="1" applyBorder="1" applyProtection="1"/>
    <xf numFmtId="0" fontId="4" fillId="0" borderId="5" xfId="0" applyFont="1" applyBorder="1" applyProtection="1"/>
    <xf numFmtId="16" fontId="10" fillId="0" borderId="5" xfId="0" applyNumberFormat="1" applyFont="1" applyBorder="1" applyProtection="1"/>
    <xf numFmtId="3" fontId="4" fillId="0" borderId="5" xfId="0" applyNumberFormat="1" applyFont="1" applyBorder="1" applyProtection="1"/>
    <xf numFmtId="3" fontId="4" fillId="0" borderId="2" xfId="0" applyNumberFormat="1" applyFont="1" applyBorder="1" applyProtection="1"/>
    <xf numFmtId="0" fontId="4" fillId="0" borderId="5" xfId="0" applyFont="1" applyBorder="1" applyAlignment="1" applyProtection="1">
      <alignment horizontal="right"/>
    </xf>
    <xf numFmtId="3" fontId="10" fillId="0" borderId="5" xfId="0" applyNumberFormat="1" applyFont="1" applyBorder="1" applyProtection="1"/>
    <xf numFmtId="3" fontId="4" fillId="2" borderId="2" xfId="0" applyNumberFormat="1" applyFont="1" applyFill="1" applyBorder="1" applyAlignment="1" applyProtection="1">
      <alignment horizontal="right"/>
    </xf>
    <xf numFmtId="0" fontId="2" fillId="3" borderId="7" xfId="0" applyFont="1" applyFill="1" applyBorder="1" applyAlignment="1">
      <alignment horizontal="left"/>
    </xf>
    <xf numFmtId="0" fontId="2" fillId="3" borderId="2" xfId="0" applyFont="1" applyFill="1" applyBorder="1" applyAlignment="1">
      <alignment horizontal="left"/>
    </xf>
    <xf numFmtId="0" fontId="16" fillId="0" borderId="0" xfId="0" applyFont="1"/>
    <xf numFmtId="0" fontId="16" fillId="0" borderId="0" xfId="0" applyFont="1" applyAlignment="1">
      <alignment horizontal="center"/>
    </xf>
    <xf numFmtId="3" fontId="2" fillId="0" borderId="4" xfId="0" applyNumberFormat="1" applyFont="1" applyFill="1" applyBorder="1"/>
    <xf numFmtId="3" fontId="2" fillId="4" borderId="9" xfId="0" applyNumberFormat="1" applyFont="1" applyFill="1" applyBorder="1"/>
    <xf numFmtId="0" fontId="10" fillId="0" borderId="5" xfId="0" applyFont="1" applyFill="1" applyBorder="1" applyProtection="1"/>
    <xf numFmtId="0" fontId="0" fillId="0" borderId="0" xfId="0" applyFill="1"/>
    <xf numFmtId="0" fontId="0" fillId="0" borderId="0" xfId="0" applyFill="1" applyProtection="1"/>
    <xf numFmtId="3" fontId="4" fillId="0" borderId="0" xfId="0" applyNumberFormat="1" applyFont="1" applyFill="1" applyBorder="1" applyProtection="1"/>
    <xf numFmtId="49" fontId="10" fillId="0" borderId="0" xfId="0" applyNumberFormat="1" applyFont="1" applyBorder="1" applyProtection="1"/>
    <xf numFmtId="3" fontId="4" fillId="0" borderId="0" xfId="0" applyNumberFormat="1" applyFont="1" applyBorder="1" applyProtection="1"/>
    <xf numFmtId="0" fontId="4" fillId="0" borderId="0" xfId="0" applyFont="1" applyBorder="1" applyAlignment="1" applyProtection="1">
      <alignment horizontal="right"/>
    </xf>
    <xf numFmtId="0" fontId="4" fillId="0" borderId="10" xfId="0" applyFont="1" applyBorder="1" applyAlignment="1" applyProtection="1">
      <alignment horizontal="right"/>
    </xf>
    <xf numFmtId="0" fontId="23" fillId="0" borderId="10" xfId="0" applyFont="1" applyBorder="1" applyAlignment="1" applyProtection="1">
      <alignment horizontal="right"/>
    </xf>
    <xf numFmtId="3" fontId="4" fillId="0" borderId="5" xfId="0" applyNumberFormat="1" applyFont="1" applyFill="1" applyBorder="1" applyProtection="1"/>
    <xf numFmtId="3" fontId="23" fillId="0" borderId="5" xfId="0" applyNumberFormat="1" applyFont="1" applyBorder="1" applyProtection="1"/>
    <xf numFmtId="3" fontId="23" fillId="0" borderId="2" xfId="0" applyNumberFormat="1" applyFont="1" applyBorder="1" applyProtection="1"/>
    <xf numFmtId="0" fontId="2" fillId="3" borderId="0" xfId="0" applyFont="1" applyFill="1" applyAlignment="1">
      <alignment horizontal="left"/>
    </xf>
    <xf numFmtId="0" fontId="27" fillId="3" borderId="0" xfId="0" applyFont="1" applyFill="1" applyAlignment="1">
      <alignment horizontal="left"/>
    </xf>
    <xf numFmtId="0" fontId="2" fillId="3" borderId="0" xfId="0" applyFont="1" applyFill="1" applyBorder="1" applyAlignment="1">
      <alignment horizontal="left"/>
    </xf>
    <xf numFmtId="0" fontId="2" fillId="3" borderId="0" xfId="0" applyFont="1" applyFill="1" applyBorder="1" applyAlignment="1">
      <alignment horizontal="left" wrapText="1"/>
    </xf>
    <xf numFmtId="0" fontId="2" fillId="3" borderId="0" xfId="0" applyFont="1" applyFill="1" applyAlignment="1">
      <alignment horizontal="left" wrapText="1"/>
    </xf>
    <xf numFmtId="0" fontId="2" fillId="3" borderId="6" xfId="0" applyFont="1" applyFill="1" applyBorder="1" applyAlignment="1">
      <alignment horizontal="left"/>
    </xf>
    <xf numFmtId="0" fontId="2" fillId="3" borderId="13" xfId="0" applyFont="1" applyFill="1" applyBorder="1" applyAlignment="1">
      <alignment horizontal="left"/>
    </xf>
    <xf numFmtId="0" fontId="2" fillId="3" borderId="14" xfId="0" applyFont="1" applyFill="1" applyBorder="1" applyAlignment="1">
      <alignment horizontal="left"/>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7" xfId="0" applyFont="1" applyFill="1" applyBorder="1" applyAlignment="1">
      <alignment horizontal="left"/>
    </xf>
    <xf numFmtId="0" fontId="0" fillId="3" borderId="0" xfId="0" applyFill="1" applyBorder="1" applyAlignment="1">
      <alignment horizontal="left"/>
    </xf>
    <xf numFmtId="0" fontId="2" fillId="3" borderId="18" xfId="0" applyFont="1" applyFill="1" applyBorder="1" applyAlignment="1">
      <alignment horizontal="left"/>
    </xf>
    <xf numFmtId="0" fontId="9" fillId="3" borderId="0" xfId="0" applyFont="1" applyFill="1" applyBorder="1" applyAlignment="1">
      <alignment horizontal="left"/>
    </xf>
    <xf numFmtId="3" fontId="2" fillId="5" borderId="9" xfId="0" applyNumberFormat="1" applyFont="1" applyFill="1" applyBorder="1" applyProtection="1">
      <protection locked="0"/>
    </xf>
    <xf numFmtId="3" fontId="2" fillId="2" borderId="9" xfId="0" applyNumberFormat="1" applyFont="1" applyFill="1" applyBorder="1"/>
    <xf numFmtId="0" fontId="31" fillId="0" borderId="0" xfId="0" applyFont="1" applyProtection="1"/>
    <xf numFmtId="0" fontId="32" fillId="0" borderId="0" xfId="0" applyFont="1" applyProtection="1"/>
    <xf numFmtId="0" fontId="2" fillId="0" borderId="0" xfId="0" applyFont="1" applyFill="1" applyBorder="1" applyAlignment="1">
      <alignment horizontal="center"/>
    </xf>
    <xf numFmtId="3" fontId="2" fillId="0" borderId="0" xfId="0" applyNumberFormat="1" applyFont="1" applyFill="1" applyBorder="1"/>
    <xf numFmtId="0" fontId="2" fillId="0" borderId="0" xfId="0" applyFont="1" applyFill="1" applyAlignment="1">
      <alignment horizontal="left" wrapText="1"/>
    </xf>
    <xf numFmtId="0" fontId="16" fillId="0" borderId="0" xfId="0" applyFont="1" applyBorder="1"/>
    <xf numFmtId="0" fontId="2" fillId="0" borderId="0" xfId="0" applyFont="1" applyFill="1" applyBorder="1"/>
    <xf numFmtId="0" fontId="0" fillId="0" borderId="0" xfId="0" applyFill="1" applyBorder="1"/>
    <xf numFmtId="0" fontId="5" fillId="0" borderId="0" xfId="0" applyFont="1" applyFill="1" applyBorder="1"/>
    <xf numFmtId="0" fontId="2" fillId="0" borderId="0" xfId="0" quotePrefix="1" applyFont="1" applyFill="1" applyBorder="1" applyAlignment="1">
      <alignment horizontal="center"/>
    </xf>
    <xf numFmtId="3" fontId="2" fillId="0" borderId="0" xfId="0" applyNumberFormat="1" applyFont="1" applyFill="1" applyBorder="1" applyProtection="1"/>
    <xf numFmtId="0" fontId="16" fillId="0" borderId="0" xfId="0" applyFont="1" applyFill="1" applyBorder="1"/>
    <xf numFmtId="0" fontId="2" fillId="0" borderId="19" xfId="0" applyFont="1" applyBorder="1"/>
    <xf numFmtId="0" fontId="2" fillId="0" borderId="20" xfId="0" applyFont="1" applyBorder="1"/>
    <xf numFmtId="3" fontId="4" fillId="0" borderId="2" xfId="0" applyNumberFormat="1" applyFont="1" applyFill="1" applyBorder="1" applyProtection="1"/>
    <xf numFmtId="49" fontId="24" fillId="0" borderId="0" xfId="0" applyNumberFormat="1" applyFont="1" applyBorder="1" applyProtection="1"/>
    <xf numFmtId="0" fontId="24" fillId="0" borderId="0" xfId="0" applyFont="1" applyBorder="1" applyProtection="1"/>
    <xf numFmtId="0" fontId="23" fillId="0" borderId="0" xfId="0" applyFont="1" applyBorder="1" applyAlignment="1" applyProtection="1">
      <alignment horizontal="right"/>
    </xf>
    <xf numFmtId="3" fontId="23" fillId="0" borderId="0" xfId="0" applyNumberFormat="1" applyFont="1" applyBorder="1" applyProtection="1"/>
    <xf numFmtId="3" fontId="23" fillId="0" borderId="0" xfId="0" applyNumberFormat="1" applyFont="1" applyFill="1" applyBorder="1" applyProtection="1"/>
    <xf numFmtId="3" fontId="2" fillId="5" borderId="8" xfId="0" applyNumberFormat="1" applyFont="1" applyFill="1" applyBorder="1" applyProtection="1">
      <protection locked="0"/>
    </xf>
    <xf numFmtId="3" fontId="2" fillId="0" borderId="2" xfId="0" applyNumberFormat="1" applyFont="1" applyBorder="1" applyAlignment="1">
      <alignment vertical="center"/>
    </xf>
    <xf numFmtId="3" fontId="2" fillId="2" borderId="2" xfId="0" applyNumberFormat="1" applyFont="1" applyFill="1" applyBorder="1" applyAlignment="1">
      <alignment vertical="center"/>
    </xf>
    <xf numFmtId="3" fontId="2" fillId="0" borderId="8" xfId="0" applyNumberFormat="1" applyFont="1" applyBorder="1" applyAlignment="1">
      <alignment vertical="center"/>
    </xf>
    <xf numFmtId="3" fontId="2" fillId="0" borderId="8" xfId="0" applyNumberFormat="1" applyFont="1" applyFill="1" applyBorder="1" applyAlignment="1">
      <alignment vertical="center"/>
    </xf>
    <xf numFmtId="3" fontId="2" fillId="2" borderId="8" xfId="0" applyNumberFormat="1" applyFont="1" applyFill="1" applyBorder="1" applyAlignment="1">
      <alignment vertical="center"/>
    </xf>
    <xf numFmtId="0" fontId="5" fillId="0" borderId="21" xfId="0" applyFont="1" applyBorder="1" applyAlignment="1">
      <alignment horizontal="center"/>
    </xf>
    <xf numFmtId="0" fontId="5" fillId="0" borderId="13" xfId="0" applyFont="1" applyBorder="1" applyAlignment="1">
      <alignment horizontal="center" vertical="center"/>
    </xf>
    <xf numFmtId="0" fontId="25" fillId="0" borderId="0" xfId="0" applyFont="1" applyBorder="1" applyProtection="1"/>
    <xf numFmtId="0" fontId="3" fillId="0" borderId="0" xfId="0" applyFont="1" applyProtection="1"/>
    <xf numFmtId="0" fontId="2" fillId="0" borderId="22" xfId="0" applyFont="1" applyBorder="1" applyAlignment="1">
      <alignment horizontal="center"/>
    </xf>
    <xf numFmtId="0" fontId="2" fillId="0" borderId="23" xfId="0" applyFont="1" applyBorder="1" applyAlignment="1">
      <alignment horizontal="center"/>
    </xf>
    <xf numFmtId="49" fontId="33" fillId="0" borderId="0" xfId="0" quotePrefix="1" applyNumberFormat="1" applyFont="1" applyAlignment="1" applyProtection="1">
      <alignment horizontal="left"/>
    </xf>
    <xf numFmtId="0" fontId="2" fillId="3" borderId="21" xfId="0" applyFont="1" applyFill="1" applyBorder="1" applyAlignment="1">
      <alignment horizontal="right"/>
    </xf>
    <xf numFmtId="0" fontId="13" fillId="0" borderId="0" xfId="0" applyFont="1" applyBorder="1"/>
    <xf numFmtId="3" fontId="4" fillId="2" borderId="9" xfId="0" applyNumberFormat="1" applyFont="1" applyFill="1" applyBorder="1" applyProtection="1"/>
    <xf numFmtId="49" fontId="10" fillId="0" borderId="13" xfId="0" applyNumberFormat="1" applyFont="1" applyBorder="1" applyAlignment="1" applyProtection="1">
      <alignment horizontal="center"/>
    </xf>
    <xf numFmtId="49" fontId="10" fillId="0" borderId="0" xfId="0" applyNumberFormat="1" applyFont="1" applyBorder="1" applyAlignment="1" applyProtection="1">
      <alignment horizontal="center"/>
    </xf>
    <xf numFmtId="49" fontId="24" fillId="0" borderId="18" xfId="0" applyNumberFormat="1" applyFont="1" applyBorder="1" applyAlignment="1" applyProtection="1">
      <alignment horizontal="center"/>
    </xf>
    <xf numFmtId="0" fontId="37" fillId="0" borderId="0" xfId="0" applyFont="1" applyBorder="1" applyAlignment="1" applyProtection="1">
      <alignment vertical="center"/>
    </xf>
    <xf numFmtId="49" fontId="24" fillId="0" borderId="0" xfId="0" applyNumberFormat="1" applyFont="1" applyBorder="1" applyAlignment="1" applyProtection="1">
      <alignment horizontal="center"/>
    </xf>
    <xf numFmtId="49" fontId="10" fillId="0" borderId="18" xfId="0" applyNumberFormat="1" applyFont="1" applyBorder="1" applyAlignment="1" applyProtection="1">
      <alignment horizontal="center"/>
    </xf>
    <xf numFmtId="0" fontId="10" fillId="0" borderId="10" xfId="0" applyFont="1" applyBorder="1" applyProtection="1"/>
    <xf numFmtId="3" fontId="4" fillId="0" borderId="10" xfId="0" applyNumberFormat="1" applyFont="1" applyBorder="1" applyProtection="1"/>
    <xf numFmtId="3" fontId="4" fillId="0" borderId="7" xfId="0" applyNumberFormat="1" applyFont="1" applyBorder="1" applyProtection="1"/>
    <xf numFmtId="49" fontId="24" fillId="0" borderId="13" xfId="0" applyNumberFormat="1" applyFont="1" applyBorder="1" applyAlignment="1" applyProtection="1">
      <alignment horizontal="center"/>
    </xf>
    <xf numFmtId="0" fontId="24" fillId="0" borderId="5" xfId="0" applyFont="1" applyBorder="1" applyProtection="1"/>
    <xf numFmtId="0" fontId="23" fillId="0" borderId="5" xfId="0" applyFont="1" applyBorder="1" applyAlignment="1" applyProtection="1">
      <alignment horizontal="right"/>
    </xf>
    <xf numFmtId="3" fontId="23" fillId="0" borderId="10" xfId="0" applyNumberFormat="1" applyFont="1" applyBorder="1" applyProtection="1"/>
    <xf numFmtId="3" fontId="23" fillId="0" borderId="7" xfId="0" applyNumberFormat="1" applyFont="1" applyBorder="1" applyProtection="1"/>
    <xf numFmtId="0" fontId="2" fillId="3" borderId="0" xfId="0" applyFont="1" applyFill="1"/>
    <xf numFmtId="0" fontId="16" fillId="3" borderId="0" xfId="0" applyFont="1" applyFill="1"/>
    <xf numFmtId="0" fontId="16" fillId="3" borderId="0" xfId="0" applyFont="1" applyFill="1" applyBorder="1"/>
    <xf numFmtId="0" fontId="2" fillId="3" borderId="0" xfId="0" applyFont="1" applyFill="1" applyBorder="1"/>
    <xf numFmtId="0" fontId="5" fillId="3" borderId="0" xfId="0" applyFont="1" applyFill="1" applyBorder="1" applyAlignment="1">
      <alignment horizontal="center" vertical="center"/>
    </xf>
    <xf numFmtId="0" fontId="2" fillId="3" borderId="0" xfId="0" applyFont="1" applyFill="1" applyBorder="1" applyAlignment="1">
      <alignment horizontal="center"/>
    </xf>
    <xf numFmtId="0" fontId="2" fillId="3" borderId="0" xfId="0" quotePrefix="1" applyFont="1" applyFill="1" applyBorder="1" applyAlignment="1">
      <alignment horizontal="center"/>
    </xf>
    <xf numFmtId="3" fontId="2" fillId="3" borderId="0" xfId="0" applyNumberFormat="1" applyFont="1" applyFill="1" applyBorder="1" applyProtection="1"/>
    <xf numFmtId="3" fontId="2" fillId="3" borderId="0" xfId="0" applyNumberFormat="1" applyFont="1" applyFill="1" applyBorder="1"/>
    <xf numFmtId="0" fontId="0" fillId="3" borderId="0" xfId="0" applyFill="1"/>
    <xf numFmtId="0" fontId="0" fillId="3" borderId="0" xfId="0" applyFill="1" applyBorder="1"/>
    <xf numFmtId="0" fontId="8" fillId="3" borderId="0" xfId="0" applyFont="1" applyFill="1"/>
    <xf numFmtId="0" fontId="38" fillId="3" borderId="0" xfId="0" applyFont="1" applyFill="1"/>
    <xf numFmtId="0" fontId="2" fillId="3" borderId="0" xfId="0" applyFont="1" applyFill="1" applyBorder="1" applyAlignment="1">
      <alignment horizontal="right"/>
    </xf>
    <xf numFmtId="0" fontId="2" fillId="0" borderId="0" xfId="0" applyFont="1" applyFill="1" applyBorder="1" applyAlignment="1">
      <alignment horizontal="right"/>
    </xf>
    <xf numFmtId="0" fontId="2" fillId="3" borderId="21" xfId="0" applyFont="1" applyFill="1" applyBorder="1" applyAlignment="1"/>
    <xf numFmtId="0" fontId="4" fillId="3" borderId="0" xfId="0" applyFont="1" applyFill="1"/>
    <xf numFmtId="0" fontId="4" fillId="0" borderId="0" xfId="0" applyFont="1"/>
    <xf numFmtId="49" fontId="43" fillId="0" borderId="0" xfId="0" quotePrefix="1" applyNumberFormat="1" applyFont="1" applyAlignment="1" applyProtection="1">
      <alignment horizontal="left"/>
    </xf>
    <xf numFmtId="16" fontId="10" fillId="0" borderId="13" xfId="0" applyNumberFormat="1" applyFont="1" applyBorder="1" applyAlignment="1" applyProtection="1">
      <alignment horizontal="center"/>
    </xf>
    <xf numFmtId="3" fontId="23" fillId="2" borderId="9" xfId="0" applyNumberFormat="1" applyFont="1" applyFill="1" applyBorder="1" applyProtection="1"/>
    <xf numFmtId="0" fontId="47" fillId="0" borderId="0" xfId="0" applyFont="1" applyAlignment="1" applyProtection="1">
      <alignment horizontal="left" vertical="center"/>
    </xf>
    <xf numFmtId="0" fontId="47" fillId="0" borderId="0" xfId="0" applyFont="1" applyProtection="1"/>
    <xf numFmtId="0" fontId="34" fillId="0" borderId="0" xfId="0" applyFont="1" applyAlignment="1"/>
    <xf numFmtId="0" fontId="43" fillId="3" borderId="0" xfId="0" applyFont="1" applyFill="1" applyAlignment="1"/>
    <xf numFmtId="0" fontId="44" fillId="3" borderId="0" xfId="0" applyFont="1" applyFill="1" applyAlignment="1"/>
    <xf numFmtId="0" fontId="0" fillId="0" borderId="0" xfId="0" applyBorder="1" applyAlignment="1"/>
    <xf numFmtId="3" fontId="4" fillId="2" borderId="7" xfId="0" applyNumberFormat="1" applyFont="1" applyFill="1" applyBorder="1" applyProtection="1"/>
    <xf numFmtId="0" fontId="46" fillId="0" borderId="0" xfId="0" applyFont="1" applyBorder="1" applyAlignment="1" applyProtection="1">
      <alignment vertical="center"/>
    </xf>
    <xf numFmtId="0" fontId="45" fillId="0" borderId="0" xfId="0" applyFont="1" applyBorder="1" applyAlignment="1" applyProtection="1"/>
    <xf numFmtId="0" fontId="5" fillId="0" borderId="12" xfId="0" applyFont="1" applyBorder="1" applyAlignment="1">
      <alignment horizontal="center" vertical="center"/>
    </xf>
    <xf numFmtId="0" fontId="48" fillId="0" borderId="0" xfId="0" applyFont="1" applyProtection="1"/>
    <xf numFmtId="0" fontId="0" fillId="0" borderId="24" xfId="0" applyBorder="1"/>
    <xf numFmtId="0" fontId="36" fillId="0" borderId="0" xfId="0" applyFont="1"/>
    <xf numFmtId="0" fontId="36" fillId="3" borderId="0" xfId="0" applyFont="1" applyFill="1"/>
    <xf numFmtId="0" fontId="3" fillId="0" borderId="5" xfId="0" applyFont="1" applyBorder="1" applyProtection="1"/>
    <xf numFmtId="0" fontId="0" fillId="0" borderId="0" xfId="0" applyAlignment="1" applyProtection="1"/>
    <xf numFmtId="0" fontId="19" fillId="0" borderId="0" xfId="0" applyFont="1" applyFill="1" applyAlignment="1" applyProtection="1">
      <alignment horizontal="center" vertical="center"/>
    </xf>
    <xf numFmtId="0" fontId="0" fillId="0" borderId="0" xfId="0" applyAlignment="1" applyProtection="1">
      <alignment horizontal="center" vertical="center"/>
    </xf>
    <xf numFmtId="3" fontId="4" fillId="5" borderId="3" xfId="0" applyNumberFormat="1" applyFont="1" applyFill="1" applyBorder="1" applyProtection="1">
      <protection locked="0"/>
    </xf>
    <xf numFmtId="3" fontId="4" fillId="5" borderId="25" xfId="0" applyNumberFormat="1" applyFont="1" applyFill="1" applyBorder="1" applyProtection="1">
      <protection locked="0"/>
    </xf>
    <xf numFmtId="3" fontId="4" fillId="5" borderId="26" xfId="0" applyNumberFormat="1" applyFont="1" applyFill="1" applyBorder="1" applyProtection="1">
      <protection locked="0"/>
    </xf>
    <xf numFmtId="49" fontId="10" fillId="0" borderId="12" xfId="0" applyNumberFormat="1" applyFont="1" applyBorder="1" applyAlignment="1" applyProtection="1">
      <alignment horizontal="center"/>
      <protection locked="0"/>
    </xf>
    <xf numFmtId="0" fontId="3" fillId="0" borderId="11" xfId="0" applyFont="1" applyBorder="1" applyProtection="1">
      <protection locked="0"/>
    </xf>
    <xf numFmtId="0" fontId="4" fillId="0" borderId="6" xfId="0" applyFont="1" applyBorder="1" applyAlignment="1" applyProtection="1">
      <alignment horizontal="right"/>
      <protection locked="0"/>
    </xf>
    <xf numFmtId="49" fontId="4" fillId="0" borderId="21" xfId="0" applyNumberFormat="1" applyFont="1" applyBorder="1" applyAlignment="1" applyProtection="1">
      <alignment horizontal="center"/>
      <protection locked="0"/>
    </xf>
    <xf numFmtId="0" fontId="4" fillId="0" borderId="0" xfId="0" applyFont="1" applyBorder="1" applyProtection="1">
      <protection locked="0"/>
    </xf>
    <xf numFmtId="0" fontId="4" fillId="0" borderId="1" xfId="0" applyFont="1" applyBorder="1" applyAlignment="1" applyProtection="1">
      <alignment horizontal="right"/>
      <protection locked="0"/>
    </xf>
    <xf numFmtId="49" fontId="10" fillId="0" borderId="21"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0" fontId="4" fillId="0" borderId="5" xfId="0" applyFont="1" applyBorder="1" applyProtection="1">
      <protection locked="0"/>
    </xf>
    <xf numFmtId="0" fontId="4" fillId="0" borderId="2" xfId="0" applyFont="1" applyBorder="1" applyAlignment="1" applyProtection="1">
      <alignment horizontal="right"/>
      <protection locked="0"/>
    </xf>
    <xf numFmtId="3" fontId="4" fillId="5" borderId="2" xfId="0" applyNumberFormat="1" applyFont="1" applyFill="1" applyBorder="1" applyProtection="1">
      <protection locked="0"/>
    </xf>
    <xf numFmtId="3" fontId="23" fillId="5" borderId="9" xfId="0" applyNumberFormat="1" applyFont="1" applyFill="1" applyBorder="1" applyProtection="1">
      <protection locked="0"/>
    </xf>
    <xf numFmtId="49" fontId="23" fillId="0" borderId="0" xfId="0" applyNumberFormat="1" applyFont="1" applyBorder="1" applyProtection="1">
      <protection locked="0"/>
    </xf>
    <xf numFmtId="0" fontId="23" fillId="0" borderId="0" xfId="0" applyFont="1" applyBorder="1" applyProtection="1">
      <protection locked="0"/>
    </xf>
    <xf numFmtId="0" fontId="23" fillId="0" borderId="0" xfId="0" applyFont="1" applyBorder="1" applyAlignment="1" applyProtection="1">
      <alignment horizontal="right"/>
      <protection locked="0"/>
    </xf>
    <xf numFmtId="3" fontId="23" fillId="0" borderId="0" xfId="0" applyNumberFormat="1" applyFont="1" applyBorder="1" applyProtection="1">
      <protection locked="0"/>
    </xf>
    <xf numFmtId="3" fontId="23" fillId="0" borderId="0" xfId="0" applyNumberFormat="1" applyFont="1" applyFill="1" applyBorder="1" applyProtection="1">
      <protection locked="0"/>
    </xf>
    <xf numFmtId="0" fontId="0" fillId="0" borderId="0" xfId="0" applyBorder="1" applyProtection="1">
      <protection locked="0"/>
    </xf>
    <xf numFmtId="0" fontId="40" fillId="0" borderId="0" xfId="0" applyFont="1" applyBorder="1" applyProtection="1">
      <protection locked="0"/>
    </xf>
    <xf numFmtId="0" fontId="36" fillId="0" borderId="0" xfId="0" applyFont="1" applyBorder="1" applyProtection="1">
      <protection locked="0"/>
    </xf>
    <xf numFmtId="0" fontId="2" fillId="0" borderId="0" xfId="0" applyFont="1" applyBorder="1" applyProtection="1">
      <protection locked="0"/>
    </xf>
    <xf numFmtId="0" fontId="41" fillId="0" borderId="0" xfId="0" applyFont="1" applyBorder="1" applyProtection="1">
      <protection locked="0"/>
    </xf>
    <xf numFmtId="49" fontId="10" fillId="0" borderId="0" xfId="0" applyNumberFormat="1" applyFont="1" applyBorder="1" applyProtection="1">
      <protection locked="0"/>
    </xf>
    <xf numFmtId="0" fontId="10" fillId="0" borderId="0" xfId="0" applyFont="1" applyBorder="1" applyProtection="1">
      <protection locked="0"/>
    </xf>
    <xf numFmtId="0" fontId="4" fillId="0" borderId="0" xfId="0" applyFont="1" applyBorder="1" applyAlignment="1" applyProtection="1">
      <alignment horizontal="right"/>
      <protection locked="0"/>
    </xf>
    <xf numFmtId="3" fontId="4" fillId="0" borderId="0" xfId="0" applyNumberFormat="1" applyFont="1" applyBorder="1" applyProtection="1">
      <protection locked="0"/>
    </xf>
    <xf numFmtId="3" fontId="4" fillId="0" borderId="0" xfId="0" applyNumberFormat="1" applyFont="1" applyFill="1" applyBorder="1" applyProtection="1">
      <protection locked="0"/>
    </xf>
    <xf numFmtId="0" fontId="0" fillId="0" borderId="0" xfId="0" applyProtection="1">
      <protection locked="0"/>
    </xf>
    <xf numFmtId="49" fontId="3" fillId="0" borderId="12" xfId="0" applyNumberFormat="1" applyFont="1" applyBorder="1" applyAlignment="1" applyProtection="1">
      <alignment horizontal="center"/>
      <protection locked="0"/>
    </xf>
    <xf numFmtId="3" fontId="4" fillId="5" borderId="27" xfId="0" applyNumberFormat="1" applyFont="1" applyFill="1" applyBorder="1" applyProtection="1">
      <protection locked="0"/>
    </xf>
    <xf numFmtId="3" fontId="4" fillId="5" borderId="28" xfId="0" applyNumberFormat="1" applyFont="1" applyFill="1" applyBorder="1" applyProtection="1">
      <protection locked="0"/>
    </xf>
    <xf numFmtId="0" fontId="4" fillId="0" borderId="0" xfId="0" applyFont="1" applyProtection="1">
      <protection locked="0"/>
    </xf>
    <xf numFmtId="49" fontId="3" fillId="0" borderId="21" xfId="0" applyNumberFormat="1" applyFont="1" applyBorder="1" applyAlignment="1" applyProtection="1">
      <alignment horizontal="center"/>
      <protection locked="0"/>
    </xf>
    <xf numFmtId="0" fontId="37" fillId="0" borderId="0" xfId="0" applyFont="1" applyBorder="1" applyAlignment="1" applyProtection="1">
      <alignment vertical="center"/>
      <protection locked="0"/>
    </xf>
    <xf numFmtId="49" fontId="24" fillId="0" borderId="0" xfId="0" applyNumberFormat="1" applyFont="1" applyBorder="1" applyProtection="1">
      <protection locked="0"/>
    </xf>
    <xf numFmtId="0" fontId="24" fillId="0" borderId="0" xfId="0" applyFont="1" applyBorder="1" applyProtection="1">
      <protection locked="0"/>
    </xf>
    <xf numFmtId="49" fontId="4" fillId="0" borderId="0" xfId="0" applyNumberFormat="1" applyFont="1" applyBorder="1" applyProtection="1">
      <protection locked="0"/>
    </xf>
    <xf numFmtId="0" fontId="25" fillId="0" borderId="0" xfId="0" applyFont="1" applyBorder="1" applyProtection="1">
      <protection locked="0"/>
    </xf>
    <xf numFmtId="49" fontId="42" fillId="0" borderId="0" xfId="0" applyNumberFormat="1" applyFont="1" applyBorder="1" applyProtection="1">
      <protection locked="0"/>
    </xf>
    <xf numFmtId="0" fontId="42" fillId="0" borderId="0" xfId="0" applyFont="1" applyBorder="1" applyProtection="1">
      <protection locked="0"/>
    </xf>
    <xf numFmtId="0" fontId="23" fillId="0" borderId="0" xfId="0" applyFont="1" applyBorder="1" applyAlignment="1" applyProtection="1">
      <alignment vertical="center"/>
      <protection locked="0"/>
    </xf>
    <xf numFmtId="0" fontId="2" fillId="0" borderId="0" xfId="0" applyFont="1" applyProtection="1">
      <protection locked="0"/>
    </xf>
    <xf numFmtId="0" fontId="36" fillId="3" borderId="0" xfId="0" applyFont="1" applyFill="1" applyAlignment="1" applyProtection="1">
      <alignment horizontal="left"/>
      <protection locked="0"/>
    </xf>
    <xf numFmtId="0" fontId="0" fillId="3" borderId="0" xfId="0" applyFill="1" applyAlignment="1" applyProtection="1">
      <alignment horizontal="left"/>
      <protection locked="0"/>
    </xf>
    <xf numFmtId="0" fontId="31" fillId="3" borderId="0" xfId="0" applyFont="1" applyFill="1" applyAlignment="1" applyProtection="1">
      <alignment horizontal="left"/>
      <protection locked="0"/>
    </xf>
    <xf numFmtId="0" fontId="16" fillId="3" borderId="0" xfId="0" applyFont="1" applyFill="1" applyProtection="1">
      <protection locked="0"/>
    </xf>
    <xf numFmtId="0" fontId="31" fillId="3" borderId="0" xfId="0" applyFont="1" applyFill="1" applyProtection="1">
      <protection locked="0"/>
    </xf>
    <xf numFmtId="0" fontId="13" fillId="3" borderId="0" xfId="0" applyFont="1" applyFill="1" applyProtection="1">
      <protection locked="0"/>
    </xf>
    <xf numFmtId="0" fontId="16" fillId="0" borderId="0" xfId="0" applyFont="1" applyProtection="1">
      <protection locked="0"/>
    </xf>
    <xf numFmtId="3" fontId="31" fillId="5" borderId="30" xfId="0" applyNumberFormat="1" applyFont="1" applyFill="1" applyBorder="1" applyAlignment="1" applyProtection="1">
      <alignment horizontal="right"/>
      <protection locked="0"/>
    </xf>
    <xf numFmtId="3" fontId="31" fillId="6" borderId="31" xfId="0" applyNumberFormat="1" applyFont="1" applyFill="1" applyBorder="1" applyAlignment="1">
      <alignment horizontal="right"/>
    </xf>
    <xf numFmtId="3" fontId="31" fillId="2" borderId="32" xfId="0" applyNumberFormat="1" applyFont="1" applyFill="1" applyBorder="1" applyAlignment="1">
      <alignment horizontal="right"/>
    </xf>
    <xf numFmtId="3" fontId="31" fillId="5" borderId="8" xfId="0" applyNumberFormat="1" applyFont="1" applyFill="1" applyBorder="1" applyAlignment="1" applyProtection="1">
      <alignment horizontal="right"/>
      <protection locked="0"/>
    </xf>
    <xf numFmtId="3" fontId="31" fillId="6" borderId="5" xfId="0" applyNumberFormat="1" applyFont="1" applyFill="1" applyBorder="1" applyAlignment="1">
      <alignment horizontal="right"/>
    </xf>
    <xf numFmtId="3" fontId="31" fillId="2" borderId="33" xfId="0" applyNumberFormat="1" applyFont="1" applyFill="1" applyBorder="1" applyAlignment="1">
      <alignment horizontal="right"/>
    </xf>
    <xf numFmtId="3" fontId="31" fillId="2" borderId="34" xfId="0" applyNumberFormat="1" applyFont="1" applyFill="1" applyBorder="1" applyAlignment="1">
      <alignment horizontal="right"/>
    </xf>
    <xf numFmtId="3" fontId="31" fillId="6" borderId="24" xfId="0" applyNumberFormat="1" applyFont="1" applyFill="1" applyBorder="1" applyAlignment="1">
      <alignment horizontal="right"/>
    </xf>
    <xf numFmtId="3" fontId="31" fillId="2" borderId="16" xfId="0" applyNumberFormat="1" applyFont="1" applyFill="1" applyBorder="1" applyAlignment="1">
      <alignment horizontal="right"/>
    </xf>
    <xf numFmtId="3" fontId="31" fillId="2" borderId="35" xfId="0" applyNumberFormat="1" applyFont="1" applyFill="1" applyBorder="1" applyAlignment="1">
      <alignment horizontal="right"/>
    </xf>
    <xf numFmtId="3" fontId="31" fillId="6" borderId="36" xfId="0" applyNumberFormat="1" applyFont="1" applyFill="1" applyBorder="1" applyAlignment="1">
      <alignment horizontal="right"/>
    </xf>
    <xf numFmtId="3" fontId="31" fillId="2" borderId="30" xfId="0" applyNumberFormat="1" applyFont="1" applyFill="1" applyBorder="1" applyAlignment="1">
      <alignment horizontal="right"/>
    </xf>
    <xf numFmtId="3" fontId="31" fillId="4" borderId="30" xfId="0" applyNumberFormat="1" applyFont="1" applyFill="1" applyBorder="1" applyAlignment="1">
      <alignment horizontal="right"/>
    </xf>
    <xf numFmtId="3" fontId="31" fillId="2" borderId="37" xfId="0" applyNumberFormat="1" applyFont="1" applyFill="1" applyBorder="1" applyAlignment="1">
      <alignment horizontal="right"/>
    </xf>
    <xf numFmtId="3" fontId="31" fillId="4" borderId="8" xfId="0" applyNumberFormat="1" applyFont="1" applyFill="1" applyBorder="1" applyAlignment="1">
      <alignment horizontal="right"/>
    </xf>
    <xf numFmtId="3" fontId="31" fillId="5" borderId="35" xfId="0" applyNumberFormat="1" applyFont="1" applyFill="1" applyBorder="1" applyAlignment="1" applyProtection="1">
      <alignment horizontal="right"/>
      <protection locked="0"/>
    </xf>
    <xf numFmtId="3" fontId="31" fillId="5" borderId="30" xfId="0" applyNumberFormat="1" applyFont="1" applyFill="1" applyBorder="1" applyAlignment="1" applyProtection="1">
      <protection locked="0"/>
    </xf>
    <xf numFmtId="3" fontId="31" fillId="6" borderId="31" xfId="0" applyNumberFormat="1" applyFont="1" applyFill="1" applyBorder="1" applyAlignment="1"/>
    <xf numFmtId="3" fontId="31" fillId="2" borderId="32" xfId="0" applyNumberFormat="1" applyFont="1" applyFill="1" applyBorder="1" applyAlignment="1"/>
    <xf numFmtId="3" fontId="31" fillId="5" borderId="8" xfId="0" applyNumberFormat="1" applyFont="1" applyFill="1" applyBorder="1" applyAlignment="1" applyProtection="1">
      <protection locked="0"/>
    </xf>
    <xf numFmtId="3" fontId="31" fillId="6" borderId="5" xfId="0" applyNumberFormat="1" applyFont="1" applyFill="1" applyBorder="1" applyAlignment="1"/>
    <xf numFmtId="3" fontId="31" fillId="2" borderId="33" xfId="0" applyNumberFormat="1" applyFont="1" applyFill="1" applyBorder="1" applyAlignment="1"/>
    <xf numFmtId="3" fontId="31" fillId="2" borderId="12" xfId="0" applyNumberFormat="1" applyFont="1" applyFill="1" applyBorder="1" applyAlignment="1"/>
    <xf numFmtId="3" fontId="31" fillId="2" borderId="38" xfId="0" applyNumberFormat="1" applyFont="1" applyFill="1" applyBorder="1" applyAlignment="1"/>
    <xf numFmtId="3" fontId="31" fillId="5" borderId="9" xfId="0" applyNumberFormat="1" applyFont="1" applyFill="1" applyBorder="1" applyAlignment="1" applyProtection="1">
      <protection locked="0"/>
    </xf>
    <xf numFmtId="3" fontId="31" fillId="6" borderId="10" xfId="0" applyNumberFormat="1" applyFont="1" applyFill="1" applyBorder="1" applyAlignment="1"/>
    <xf numFmtId="3" fontId="31" fillId="2" borderId="34" xfId="0" applyNumberFormat="1" applyFont="1" applyFill="1" applyBorder="1" applyAlignment="1"/>
    <xf numFmtId="3" fontId="31" fillId="6" borderId="24" xfId="0" applyNumberFormat="1" applyFont="1" applyFill="1" applyBorder="1" applyAlignment="1"/>
    <xf numFmtId="3" fontId="31" fillId="2" borderId="16" xfId="0" applyNumberFormat="1" applyFont="1" applyFill="1" applyBorder="1" applyAlignment="1"/>
    <xf numFmtId="3" fontId="31" fillId="2" borderId="35" xfId="0" applyNumberFormat="1" applyFont="1" applyFill="1" applyBorder="1" applyAlignment="1"/>
    <xf numFmtId="3" fontId="31" fillId="6" borderId="36" xfId="0" applyNumberFormat="1" applyFont="1" applyFill="1" applyBorder="1" applyAlignment="1"/>
    <xf numFmtId="3" fontId="31" fillId="2" borderId="30" xfId="0" applyNumberFormat="1" applyFont="1" applyFill="1" applyBorder="1" applyAlignment="1"/>
    <xf numFmtId="3" fontId="31" fillId="2" borderId="37" xfId="0" applyNumberFormat="1" applyFont="1" applyFill="1" applyBorder="1" applyAlignment="1"/>
    <xf numFmtId="3" fontId="31" fillId="2" borderId="3" xfId="0" applyNumberFormat="1" applyFont="1" applyFill="1" applyBorder="1" applyAlignment="1"/>
    <xf numFmtId="3" fontId="31" fillId="2" borderId="39" xfId="0" applyNumberFormat="1" applyFont="1" applyFill="1" applyBorder="1" applyAlignment="1"/>
    <xf numFmtId="3" fontId="31" fillId="5" borderId="37" xfId="0" applyNumberFormat="1" applyFont="1" applyFill="1" applyBorder="1" applyAlignment="1" applyProtection="1">
      <protection locked="0"/>
    </xf>
    <xf numFmtId="3" fontId="31" fillId="6" borderId="31" xfId="0" applyNumberFormat="1" applyFont="1" applyFill="1" applyBorder="1" applyAlignment="1">
      <alignment horizontal="left"/>
    </xf>
    <xf numFmtId="3" fontId="31" fillId="6" borderId="5" xfId="0" applyNumberFormat="1" applyFont="1" applyFill="1" applyBorder="1" applyAlignment="1">
      <alignment horizontal="left"/>
    </xf>
    <xf numFmtId="3" fontId="31" fillId="6" borderId="24" xfId="0" applyNumberFormat="1" applyFont="1" applyFill="1" applyBorder="1" applyAlignment="1">
      <alignment horizontal="left"/>
    </xf>
    <xf numFmtId="3" fontId="31" fillId="5" borderId="40" xfId="0" applyNumberFormat="1" applyFont="1" applyFill="1" applyBorder="1" applyAlignment="1" applyProtection="1">
      <alignment horizontal="right"/>
      <protection locked="0"/>
    </xf>
    <xf numFmtId="3" fontId="31" fillId="5" borderId="37" xfId="0" applyNumberFormat="1" applyFont="1" applyFill="1" applyBorder="1" applyAlignment="1" applyProtection="1">
      <alignment horizontal="right"/>
      <protection locked="0"/>
    </xf>
    <xf numFmtId="3" fontId="31" fillId="6" borderId="36" xfId="0" applyNumberFormat="1" applyFont="1" applyFill="1" applyBorder="1" applyAlignment="1">
      <alignment horizontal="left"/>
    </xf>
    <xf numFmtId="3" fontId="31" fillId="4" borderId="35" xfId="0" applyNumberFormat="1" applyFont="1" applyFill="1" applyBorder="1" applyAlignment="1">
      <alignment horizontal="right"/>
    </xf>
    <xf numFmtId="3" fontId="31" fillId="4" borderId="37" xfId="0" applyNumberFormat="1" applyFont="1" applyFill="1" applyBorder="1" applyAlignment="1">
      <alignment horizontal="right"/>
    </xf>
    <xf numFmtId="3" fontId="31" fillId="5" borderId="9" xfId="0" applyNumberFormat="1" applyFont="1" applyFill="1" applyBorder="1" applyAlignment="1" applyProtection="1">
      <alignment horizontal="right"/>
      <protection locked="0"/>
    </xf>
    <xf numFmtId="3" fontId="31" fillId="6" borderId="10" xfId="0" applyNumberFormat="1" applyFont="1" applyFill="1" applyBorder="1" applyAlignment="1">
      <alignment horizontal="right"/>
    </xf>
    <xf numFmtId="3" fontId="31" fillId="6" borderId="18" xfId="0" applyNumberFormat="1" applyFont="1" applyFill="1" applyBorder="1" applyAlignment="1">
      <alignment horizontal="left"/>
    </xf>
    <xf numFmtId="3" fontId="31" fillId="4" borderId="30" xfId="0" applyNumberFormat="1" applyFont="1" applyFill="1" applyBorder="1" applyAlignment="1">
      <alignment horizontal="left"/>
    </xf>
    <xf numFmtId="3" fontId="31" fillId="6" borderId="13" xfId="0" applyNumberFormat="1" applyFont="1" applyFill="1" applyBorder="1" applyAlignment="1">
      <alignment horizontal="left"/>
    </xf>
    <xf numFmtId="3" fontId="31" fillId="6" borderId="0" xfId="0" applyNumberFormat="1" applyFont="1" applyFill="1" applyBorder="1" applyAlignment="1">
      <alignment horizontal="right"/>
    </xf>
    <xf numFmtId="3" fontId="31" fillId="6" borderId="0" xfId="0" applyNumberFormat="1" applyFont="1" applyFill="1" applyBorder="1" applyAlignment="1">
      <alignment horizontal="left"/>
    </xf>
    <xf numFmtId="3" fontId="31" fillId="4" borderId="35" xfId="0" applyNumberFormat="1" applyFont="1" applyFill="1" applyBorder="1" applyAlignment="1">
      <alignment horizontal="left"/>
    </xf>
    <xf numFmtId="3" fontId="31" fillId="6" borderId="16" xfId="0" applyNumberFormat="1" applyFont="1" applyFill="1" applyBorder="1" applyAlignment="1">
      <alignment horizontal="right"/>
    </xf>
    <xf numFmtId="3" fontId="31" fillId="5" borderId="34" xfId="0" applyNumberFormat="1" applyFont="1" applyFill="1" applyBorder="1" applyAlignment="1" applyProtection="1">
      <alignment horizontal="right"/>
      <protection locked="0"/>
    </xf>
    <xf numFmtId="3" fontId="31" fillId="4" borderId="34" xfId="0" applyNumberFormat="1" applyFont="1" applyFill="1" applyBorder="1" applyAlignment="1">
      <alignment horizontal="left"/>
    </xf>
    <xf numFmtId="0" fontId="32" fillId="0" borderId="0" xfId="0" applyFont="1" applyAlignment="1" applyProtection="1">
      <alignment horizontal="left"/>
      <protection locked="0"/>
    </xf>
    <xf numFmtId="0" fontId="32" fillId="3" borderId="0" xfId="0" applyFont="1" applyFill="1" applyAlignment="1" applyProtection="1">
      <alignment horizontal="left"/>
      <protection locked="0"/>
    </xf>
    <xf numFmtId="3" fontId="31" fillId="5" borderId="2" xfId="0" applyNumberFormat="1" applyFont="1" applyFill="1" applyBorder="1" applyProtection="1">
      <protection locked="0"/>
    </xf>
    <xf numFmtId="3" fontId="31" fillId="5" borderId="19" xfId="0" applyNumberFormat="1" applyFont="1" applyFill="1" applyBorder="1" applyProtection="1">
      <protection locked="0"/>
    </xf>
    <xf numFmtId="3" fontId="31" fillId="2" borderId="2" xfId="0" applyNumberFormat="1" applyFont="1" applyFill="1" applyBorder="1"/>
    <xf numFmtId="3" fontId="31" fillId="2" borderId="19" xfId="0" applyNumberFormat="1" applyFont="1" applyFill="1" applyBorder="1"/>
    <xf numFmtId="3" fontId="31" fillId="2" borderId="15" xfId="0" applyNumberFormat="1" applyFont="1" applyFill="1" applyBorder="1"/>
    <xf numFmtId="3" fontId="31" fillId="2" borderId="20" xfId="0" applyNumberFormat="1" applyFont="1" applyFill="1" applyBorder="1"/>
    <xf numFmtId="3" fontId="31" fillId="2" borderId="41" xfId="0" applyNumberFormat="1" applyFont="1" applyFill="1" applyBorder="1" applyProtection="1"/>
    <xf numFmtId="3" fontId="31" fillId="2" borderId="2" xfId="0" applyNumberFormat="1" applyFont="1" applyFill="1" applyBorder="1" applyProtection="1"/>
    <xf numFmtId="3" fontId="31" fillId="2" borderId="42" xfId="0" applyNumberFormat="1" applyFont="1" applyFill="1" applyBorder="1" applyProtection="1"/>
    <xf numFmtId="3" fontId="31" fillId="2" borderId="15" xfId="0" applyNumberFormat="1" applyFont="1" applyFill="1" applyBorder="1" applyProtection="1"/>
    <xf numFmtId="3" fontId="31" fillId="5" borderId="41" xfId="0" applyNumberFormat="1" applyFont="1" applyFill="1" applyBorder="1" applyProtection="1">
      <protection locked="0"/>
    </xf>
    <xf numFmtId="3" fontId="31" fillId="2" borderId="41" xfId="0" applyNumberFormat="1" applyFont="1" applyFill="1" applyBorder="1"/>
    <xf numFmtId="3" fontId="31" fillId="2" borderId="42" xfId="0" applyNumberFormat="1" applyFont="1" applyFill="1" applyBorder="1"/>
    <xf numFmtId="3" fontId="31" fillId="2" borderId="19" xfId="0" applyNumberFormat="1" applyFont="1" applyFill="1" applyBorder="1" applyProtection="1"/>
    <xf numFmtId="3" fontId="31" fillId="2" borderId="20" xfId="0" applyNumberFormat="1" applyFont="1" applyFill="1" applyBorder="1" applyProtection="1"/>
    <xf numFmtId="3" fontId="31" fillId="5" borderId="43" xfId="0" applyNumberFormat="1" applyFont="1" applyFill="1" applyBorder="1" applyProtection="1">
      <protection locked="0"/>
    </xf>
    <xf numFmtId="3" fontId="31" fillId="5" borderId="8" xfId="0" applyNumberFormat="1" applyFont="1" applyFill="1" applyBorder="1" applyProtection="1">
      <protection locked="0"/>
    </xf>
    <xf numFmtId="3" fontId="31" fillId="2" borderId="8" xfId="0" applyNumberFormat="1" applyFont="1" applyFill="1" applyBorder="1"/>
    <xf numFmtId="3" fontId="31" fillId="2" borderId="34" xfId="0" applyNumberFormat="1" applyFont="1" applyFill="1" applyBorder="1"/>
    <xf numFmtId="3" fontId="31" fillId="5" borderId="42" xfId="0" applyNumberFormat="1" applyFont="1" applyFill="1" applyBorder="1" applyProtection="1">
      <protection locked="0"/>
    </xf>
    <xf numFmtId="3" fontId="31" fillId="5" borderId="15" xfId="0" applyNumberFormat="1" applyFont="1" applyFill="1" applyBorder="1" applyProtection="1">
      <protection locked="0"/>
    </xf>
    <xf numFmtId="3" fontId="31" fillId="5" borderId="20" xfId="0" applyNumberFormat="1" applyFont="1" applyFill="1" applyBorder="1" applyProtection="1">
      <protection locked="0"/>
    </xf>
    <xf numFmtId="49" fontId="14" fillId="0" borderId="0" xfId="0" quotePrefix="1" applyNumberFormat="1" applyFont="1" applyBorder="1" applyAlignment="1" applyProtection="1">
      <alignment horizontal="left"/>
    </xf>
    <xf numFmtId="0" fontId="15" fillId="0" borderId="0" xfId="0" applyFont="1" applyBorder="1" applyProtection="1"/>
    <xf numFmtId="0" fontId="2" fillId="0" borderId="0" xfId="0" applyFont="1" applyBorder="1" applyProtection="1"/>
    <xf numFmtId="49" fontId="6" fillId="0" borderId="0" xfId="0" quotePrefix="1" applyNumberFormat="1" applyFont="1" applyBorder="1" applyAlignment="1" applyProtection="1">
      <alignment horizontal="left"/>
    </xf>
    <xf numFmtId="49" fontId="33" fillId="0" borderId="0" xfId="0" quotePrefix="1" applyNumberFormat="1" applyFont="1" applyBorder="1" applyAlignment="1" applyProtection="1">
      <alignment horizontal="left"/>
    </xf>
    <xf numFmtId="0" fontId="4" fillId="0" borderId="0" xfId="0" applyFont="1" applyBorder="1" applyAlignment="1" applyProtection="1">
      <alignment horizontal="left"/>
    </xf>
    <xf numFmtId="49" fontId="10" fillId="0" borderId="0" xfId="0" applyNumberFormat="1" applyFont="1" applyFill="1" applyBorder="1" applyProtection="1"/>
    <xf numFmtId="0" fontId="25" fillId="0" borderId="0" xfId="0" applyFont="1" applyFill="1" applyBorder="1" applyAlignment="1" applyProtection="1">
      <alignment vertical="center"/>
    </xf>
    <xf numFmtId="0" fontId="10" fillId="0" borderId="0" xfId="0" applyFont="1" applyFill="1" applyBorder="1" applyProtection="1"/>
    <xf numFmtId="0" fontId="0" fillId="0" borderId="0" xfId="0" applyFill="1" applyBorder="1" applyProtection="1"/>
    <xf numFmtId="0" fontId="4" fillId="0" borderId="0" xfId="0" applyFont="1" applyFill="1" applyBorder="1" applyProtection="1"/>
    <xf numFmtId="0" fontId="4" fillId="0" borderId="0" xfId="0" applyFont="1" applyFill="1" applyBorder="1" applyAlignment="1" applyProtection="1">
      <alignment horizontal="right"/>
    </xf>
    <xf numFmtId="49" fontId="4" fillId="0" borderId="0" xfId="0" applyNumberFormat="1" applyFont="1" applyFill="1" applyBorder="1" applyProtection="1"/>
    <xf numFmtId="16" fontId="10" fillId="0" borderId="0" xfId="0" quotePrefix="1" applyNumberFormat="1" applyFont="1" applyFill="1" applyBorder="1" applyProtection="1"/>
    <xf numFmtId="16" fontId="10" fillId="0" borderId="0" xfId="0" applyNumberFormat="1" applyFont="1" applyFill="1" applyBorder="1" applyProtection="1"/>
    <xf numFmtId="0" fontId="24" fillId="0" borderId="0" xfId="0" applyFont="1" applyFill="1" applyBorder="1" applyProtection="1"/>
    <xf numFmtId="0" fontId="23" fillId="0" borderId="0" xfId="0" applyFont="1" applyFill="1" applyBorder="1" applyAlignment="1" applyProtection="1">
      <alignment horizontal="right"/>
    </xf>
    <xf numFmtId="0" fontId="2" fillId="0" borderId="0" xfId="0" applyFont="1" applyBorder="1"/>
    <xf numFmtId="3" fontId="31" fillId="4" borderId="37" xfId="0" applyNumberFormat="1" applyFont="1" applyFill="1" applyBorder="1" applyAlignment="1"/>
    <xf numFmtId="3" fontId="31" fillId="4" borderId="29" xfId="0" applyNumberFormat="1" applyFont="1" applyFill="1" applyBorder="1" applyAlignment="1"/>
    <xf numFmtId="3" fontId="31" fillId="5" borderId="34" xfId="0" applyNumberFormat="1" applyFont="1" applyFill="1" applyBorder="1" applyAlignment="1" applyProtection="1">
      <protection locked="0"/>
    </xf>
    <xf numFmtId="3" fontId="31" fillId="4" borderId="9" xfId="0" applyNumberFormat="1" applyFont="1" applyFill="1" applyBorder="1" applyAlignment="1"/>
    <xf numFmtId="0" fontId="0" fillId="0" borderId="0" xfId="0" applyBorder="1"/>
    <xf numFmtId="0" fontId="0" fillId="0" borderId="0" xfId="0" applyBorder="1"/>
    <xf numFmtId="49" fontId="3" fillId="0" borderId="13" xfId="0" applyNumberFormat="1" applyFont="1" applyBorder="1" applyAlignment="1" applyProtection="1">
      <alignment horizontal="center"/>
    </xf>
    <xf numFmtId="0" fontId="25" fillId="0" borderId="10" xfId="0" applyFont="1" applyBorder="1" applyAlignment="1" applyProtection="1">
      <alignment vertical="center"/>
    </xf>
    <xf numFmtId="0" fontId="4" fillId="0" borderId="10" xfId="0" applyFont="1" applyBorder="1" applyAlignment="1" applyProtection="1">
      <alignment horizontal="center"/>
    </xf>
    <xf numFmtId="49" fontId="3" fillId="0" borderId="18" xfId="0" applyNumberFormat="1" applyFont="1" applyBorder="1" applyAlignment="1" applyProtection="1">
      <alignment horizontal="center"/>
    </xf>
    <xf numFmtId="3" fontId="31" fillId="5" borderId="72" xfId="0" applyNumberFormat="1" applyFont="1" applyFill="1" applyBorder="1" applyAlignment="1" applyProtection="1">
      <alignment horizontal="right"/>
      <protection locked="0"/>
    </xf>
    <xf numFmtId="3" fontId="31" fillId="6" borderId="61" xfId="0" applyNumberFormat="1" applyFont="1" applyFill="1" applyBorder="1" applyAlignment="1">
      <alignment horizontal="right"/>
    </xf>
    <xf numFmtId="3" fontId="31" fillId="2" borderId="72" xfId="0" applyNumberFormat="1" applyFont="1" applyFill="1" applyBorder="1" applyAlignment="1">
      <alignment horizontal="right"/>
    </xf>
    <xf numFmtId="3" fontId="31" fillId="4" borderId="72" xfId="0" applyNumberFormat="1" applyFont="1" applyFill="1" applyBorder="1" applyAlignment="1">
      <alignment horizontal="left"/>
    </xf>
    <xf numFmtId="0" fontId="0" fillId="0" borderId="0" xfId="0" applyBorder="1"/>
    <xf numFmtId="0" fontId="49" fillId="0" borderId="0" xfId="0" applyFont="1" applyBorder="1" applyAlignment="1" applyProtection="1"/>
    <xf numFmtId="0" fontId="32" fillId="0" borderId="0" xfId="0" applyFont="1" applyBorder="1" applyAlignment="1"/>
    <xf numFmtId="0" fontId="0" fillId="0" borderId="0" xfId="0" applyBorder="1"/>
    <xf numFmtId="0" fontId="2" fillId="3" borderId="21" xfId="0" applyFont="1" applyFill="1" applyBorder="1" applyAlignment="1">
      <alignment horizontal="left"/>
    </xf>
    <xf numFmtId="0" fontId="2" fillId="3" borderId="1" xfId="0" applyFont="1" applyFill="1" applyBorder="1" applyAlignment="1">
      <alignment horizontal="left"/>
    </xf>
    <xf numFmtId="3" fontId="31" fillId="5" borderId="76" xfId="0" applyNumberFormat="1" applyFont="1" applyFill="1" applyBorder="1" applyAlignment="1" applyProtection="1">
      <alignment horizontal="right"/>
      <protection locked="0"/>
    </xf>
    <xf numFmtId="3" fontId="31" fillId="6" borderId="3" xfId="0" applyNumberFormat="1" applyFont="1" applyFill="1" applyBorder="1" applyAlignment="1">
      <alignment horizontal="right"/>
    </xf>
    <xf numFmtId="0" fontId="3" fillId="7" borderId="11" xfId="0" applyFont="1" applyFill="1" applyBorder="1" applyAlignment="1" applyProtection="1">
      <alignment horizontal="left"/>
      <protection locked="0"/>
    </xf>
    <xf numFmtId="49" fontId="3" fillId="0" borderId="11" xfId="0" applyNumberFormat="1" applyFont="1" applyBorder="1" applyAlignment="1" applyProtection="1">
      <alignment horizontal="left"/>
      <protection locked="0"/>
    </xf>
    <xf numFmtId="0" fontId="0" fillId="0" borderId="0" xfId="0" applyBorder="1"/>
    <xf numFmtId="0" fontId="0" fillId="0" borderId="0" xfId="0" applyBorder="1" applyAlignment="1"/>
    <xf numFmtId="16" fontId="3" fillId="0" borderId="5" xfId="0" applyNumberFormat="1" applyFont="1" applyBorder="1" applyProtection="1"/>
    <xf numFmtId="3" fontId="31" fillId="5" borderId="78" xfId="0" applyNumberFormat="1" applyFont="1" applyFill="1" applyBorder="1" applyAlignment="1" applyProtection="1">
      <alignment horizontal="right"/>
      <protection locked="0"/>
    </xf>
    <xf numFmtId="3" fontId="31" fillId="5" borderId="2" xfId="0" applyNumberFormat="1" applyFont="1" applyFill="1" applyBorder="1" applyAlignment="1" applyProtection="1">
      <alignment horizontal="right"/>
      <protection locked="0"/>
    </xf>
    <xf numFmtId="3" fontId="31" fillId="2" borderId="15" xfId="0" applyNumberFormat="1" applyFont="1" applyFill="1" applyBorder="1" applyAlignment="1">
      <alignment horizontal="right"/>
    </xf>
    <xf numFmtId="3" fontId="31" fillId="2" borderId="17" xfId="0" applyNumberFormat="1" applyFont="1" applyFill="1" applyBorder="1" applyAlignment="1">
      <alignment horizontal="right"/>
    </xf>
    <xf numFmtId="3" fontId="31" fillId="5" borderId="79" xfId="0" applyNumberFormat="1" applyFont="1" applyFill="1" applyBorder="1" applyAlignment="1" applyProtection="1">
      <alignment horizontal="right"/>
      <protection locked="0"/>
    </xf>
    <xf numFmtId="3" fontId="31" fillId="5" borderId="80" xfId="0" applyNumberFormat="1" applyFont="1" applyFill="1" applyBorder="1" applyAlignment="1" applyProtection="1">
      <alignment horizontal="right"/>
      <protection locked="0"/>
    </xf>
    <xf numFmtId="3" fontId="31" fillId="2" borderId="81" xfId="0" applyNumberFormat="1" applyFont="1" applyFill="1" applyBorder="1" applyAlignment="1">
      <alignment horizontal="right"/>
    </xf>
    <xf numFmtId="3" fontId="31" fillId="2" borderId="77" xfId="0" applyNumberFormat="1" applyFont="1" applyFill="1" applyBorder="1" applyAlignment="1">
      <alignment horizontal="right"/>
    </xf>
    <xf numFmtId="0" fontId="45" fillId="0" borderId="0" xfId="0" applyFont="1" applyBorder="1" applyAlignment="1" applyProtection="1"/>
    <xf numFmtId="0" fontId="0" fillId="0" borderId="0" xfId="0" applyBorder="1" applyAlignment="1"/>
    <xf numFmtId="0" fontId="0" fillId="0" borderId="0" xfId="0" applyBorder="1"/>
    <xf numFmtId="3" fontId="31" fillId="5" borderId="74" xfId="0" applyNumberFormat="1" applyFont="1" applyFill="1" applyBorder="1" applyAlignment="1" applyProtection="1">
      <alignment horizontal="right"/>
      <protection locked="0"/>
    </xf>
    <xf numFmtId="3" fontId="31" fillId="2" borderId="83" xfId="0" applyNumberFormat="1" applyFont="1" applyFill="1" applyBorder="1" applyAlignment="1">
      <alignment horizontal="right"/>
    </xf>
    <xf numFmtId="3" fontId="31" fillId="5" borderId="84" xfId="0" applyNumberFormat="1" applyFont="1" applyFill="1" applyBorder="1" applyAlignment="1" applyProtection="1">
      <alignment horizontal="right"/>
      <protection locked="0"/>
    </xf>
    <xf numFmtId="3" fontId="31" fillId="2" borderId="85" xfId="0" applyNumberFormat="1" applyFont="1" applyFill="1" applyBorder="1" applyAlignment="1">
      <alignment horizontal="right"/>
    </xf>
    <xf numFmtId="3" fontId="31" fillId="5" borderId="86" xfId="0" applyNumberFormat="1" applyFont="1" applyFill="1" applyBorder="1" applyAlignment="1" applyProtection="1">
      <alignment horizontal="right"/>
      <protection locked="0"/>
    </xf>
    <xf numFmtId="3" fontId="31" fillId="4" borderId="15" xfId="0" applyNumberFormat="1" applyFont="1" applyFill="1" applyBorder="1" applyAlignment="1">
      <alignment horizontal="left"/>
    </xf>
    <xf numFmtId="3" fontId="31" fillId="4" borderId="87" xfId="0" applyNumberFormat="1" applyFont="1" applyFill="1" applyBorder="1" applyAlignment="1">
      <alignment horizontal="left"/>
    </xf>
    <xf numFmtId="3" fontId="31" fillId="4" borderId="88" xfId="0" applyNumberFormat="1" applyFont="1" applyFill="1" applyBorder="1" applyAlignment="1">
      <alignment horizontal="left"/>
    </xf>
    <xf numFmtId="3" fontId="31" fillId="5" borderId="89" xfId="0" applyNumberFormat="1" applyFont="1" applyFill="1" applyBorder="1" applyAlignment="1" applyProtection="1">
      <alignment horizontal="right"/>
      <protection locked="0"/>
    </xf>
    <xf numFmtId="3" fontId="31" fillId="4" borderId="81" xfId="0" applyNumberFormat="1" applyFont="1" applyFill="1" applyBorder="1" applyAlignment="1">
      <alignment horizontal="left"/>
    </xf>
    <xf numFmtId="3" fontId="31" fillId="5" borderId="7" xfId="0" applyNumberFormat="1" applyFont="1" applyFill="1" applyBorder="1" applyAlignment="1" applyProtection="1">
      <alignment horizontal="right"/>
      <protection locked="0"/>
    </xf>
    <xf numFmtId="3" fontId="31" fillId="5" borderId="82" xfId="0" applyNumberFormat="1" applyFont="1" applyFill="1" applyBorder="1" applyAlignment="1" applyProtection="1">
      <alignment horizontal="right"/>
      <protection locked="0"/>
    </xf>
    <xf numFmtId="3" fontId="31" fillId="5" borderId="90" xfId="0" applyNumberFormat="1" applyFont="1" applyFill="1" applyBorder="1" applyAlignment="1" applyProtection="1">
      <alignment horizontal="right"/>
      <protection locked="0"/>
    </xf>
    <xf numFmtId="3" fontId="31" fillId="2" borderId="91" xfId="0" applyNumberFormat="1" applyFont="1" applyFill="1" applyBorder="1" applyAlignment="1">
      <alignment horizontal="right"/>
    </xf>
    <xf numFmtId="3" fontId="31" fillId="5" borderId="92" xfId="0" applyNumberFormat="1" applyFont="1" applyFill="1" applyBorder="1" applyAlignment="1" applyProtection="1">
      <alignment horizontal="right"/>
      <protection locked="0"/>
    </xf>
    <xf numFmtId="3" fontId="31" fillId="4" borderId="93" xfId="0" applyNumberFormat="1" applyFont="1" applyFill="1" applyBorder="1" applyAlignment="1">
      <alignment horizontal="left"/>
    </xf>
    <xf numFmtId="3" fontId="31" fillId="5" borderId="94" xfId="0" applyNumberFormat="1" applyFont="1" applyFill="1" applyBorder="1" applyAlignment="1" applyProtection="1">
      <alignment horizontal="right"/>
      <protection locked="0"/>
    </xf>
    <xf numFmtId="3" fontId="31" fillId="5" borderId="95" xfId="0" applyNumberFormat="1" applyFont="1" applyFill="1" applyBorder="1" applyAlignment="1" applyProtection="1">
      <alignment horizontal="right"/>
      <protection locked="0"/>
    </xf>
    <xf numFmtId="3" fontId="31" fillId="5" borderId="96" xfId="0" applyNumberFormat="1" applyFont="1" applyFill="1" applyBorder="1" applyAlignment="1" applyProtection="1">
      <alignment horizontal="right"/>
      <protection locked="0"/>
    </xf>
    <xf numFmtId="3" fontId="31" fillId="5" borderId="97" xfId="0" applyNumberFormat="1" applyFont="1" applyFill="1" applyBorder="1" applyAlignment="1" applyProtection="1">
      <alignment horizontal="right"/>
      <protection locked="0"/>
    </xf>
    <xf numFmtId="3" fontId="31" fillId="5" borderId="98" xfId="0" applyNumberFormat="1" applyFont="1" applyFill="1" applyBorder="1" applyAlignment="1" applyProtection="1">
      <alignment horizontal="right"/>
      <protection locked="0"/>
    </xf>
    <xf numFmtId="3" fontId="31" fillId="2" borderId="87" xfId="0" applyNumberFormat="1" applyFont="1" applyFill="1" applyBorder="1" applyAlignment="1">
      <alignment horizontal="right"/>
    </xf>
    <xf numFmtId="3" fontId="31" fillId="5" borderId="78" xfId="0" applyNumberFormat="1" applyFont="1" applyFill="1" applyBorder="1" applyAlignment="1" applyProtection="1">
      <protection locked="0"/>
    </xf>
    <xf numFmtId="3" fontId="31" fillId="5" borderId="2" xfId="0" applyNumberFormat="1" applyFont="1" applyFill="1" applyBorder="1" applyAlignment="1" applyProtection="1">
      <protection locked="0"/>
    </xf>
    <xf numFmtId="3" fontId="31" fillId="5" borderId="7" xfId="0" applyNumberFormat="1" applyFont="1" applyFill="1" applyBorder="1" applyAlignment="1" applyProtection="1">
      <protection locked="0"/>
    </xf>
    <xf numFmtId="3" fontId="31" fillId="2" borderId="15" xfId="0" applyNumberFormat="1" applyFont="1" applyFill="1" applyBorder="1" applyAlignment="1"/>
    <xf numFmtId="3" fontId="31" fillId="2" borderId="17" xfId="0" applyNumberFormat="1" applyFont="1" applyFill="1" applyBorder="1" applyAlignment="1"/>
    <xf numFmtId="3" fontId="31" fillId="5" borderId="99" xfId="0" applyNumberFormat="1" applyFont="1" applyFill="1" applyBorder="1" applyAlignment="1" applyProtection="1">
      <protection locked="0"/>
    </xf>
    <xf numFmtId="3" fontId="31" fillId="5" borderId="79" xfId="0" applyNumberFormat="1" applyFont="1" applyFill="1" applyBorder="1" applyAlignment="1" applyProtection="1">
      <protection locked="0"/>
    </xf>
    <xf numFmtId="3" fontId="31" fillId="5" borderId="98" xfId="0" applyNumberFormat="1" applyFont="1" applyFill="1" applyBorder="1" applyAlignment="1" applyProtection="1">
      <protection locked="0"/>
    </xf>
    <xf numFmtId="3" fontId="31" fillId="5" borderId="80" xfId="0" applyNumberFormat="1" applyFont="1" applyFill="1" applyBorder="1" applyAlignment="1" applyProtection="1">
      <protection locked="0"/>
    </xf>
    <xf numFmtId="3" fontId="31" fillId="5" borderId="82" xfId="0" applyNumberFormat="1" applyFont="1" applyFill="1" applyBorder="1" applyAlignment="1" applyProtection="1">
      <protection locked="0"/>
    </xf>
    <xf numFmtId="3" fontId="31" fillId="5" borderId="90" xfId="0" applyNumberFormat="1" applyFont="1" applyFill="1" applyBorder="1" applyAlignment="1" applyProtection="1">
      <protection locked="0"/>
    </xf>
    <xf numFmtId="3" fontId="31" fillId="2" borderId="87" xfId="0" applyNumberFormat="1" applyFont="1" applyFill="1" applyBorder="1" applyAlignment="1"/>
    <xf numFmtId="3" fontId="31" fillId="2" borderId="81" xfId="0" applyNumberFormat="1" applyFont="1" applyFill="1" applyBorder="1" applyAlignment="1"/>
    <xf numFmtId="3" fontId="31" fillId="2" borderId="83" xfId="0" applyNumberFormat="1" applyFont="1" applyFill="1" applyBorder="1" applyAlignment="1"/>
    <xf numFmtId="3" fontId="31" fillId="2" borderId="77" xfId="0" applyNumberFormat="1" applyFont="1" applyFill="1" applyBorder="1" applyAlignment="1"/>
    <xf numFmtId="3" fontId="31" fillId="5" borderId="99" xfId="0" applyNumberFormat="1" applyFont="1" applyFill="1" applyBorder="1" applyAlignment="1" applyProtection="1">
      <alignment horizontal="right"/>
      <protection locked="0"/>
    </xf>
    <xf numFmtId="3" fontId="31" fillId="4" borderId="29" xfId="0" applyNumberFormat="1" applyFont="1" applyFill="1" applyBorder="1" applyAlignment="1">
      <alignment horizontal="right"/>
    </xf>
    <xf numFmtId="0" fontId="4" fillId="0" borderId="5" xfId="0" applyFont="1" applyBorder="1" applyAlignment="1" applyProtection="1">
      <alignment horizontal="right"/>
      <protection locked="0"/>
    </xf>
    <xf numFmtId="3" fontId="4" fillId="0" borderId="5" xfId="0" applyNumberFormat="1" applyFont="1" applyFill="1" applyBorder="1" applyAlignment="1" applyProtection="1">
      <alignment horizontal="center"/>
      <protection locked="0"/>
    </xf>
    <xf numFmtId="3" fontId="4" fillId="0" borderId="5" xfId="0" applyNumberFormat="1" applyFont="1" applyFill="1" applyBorder="1" applyProtection="1">
      <protection locked="0"/>
    </xf>
    <xf numFmtId="3" fontId="4" fillId="0" borderId="2" xfId="0" applyNumberFormat="1" applyFont="1" applyFill="1" applyBorder="1" applyProtection="1">
      <protection locked="0"/>
    </xf>
    <xf numFmtId="49" fontId="3" fillId="0" borderId="21" xfId="0" applyNumberFormat="1" applyFont="1" applyFill="1" applyBorder="1" applyAlignment="1" applyProtection="1">
      <alignment horizontal="center"/>
    </xf>
    <xf numFmtId="0" fontId="0" fillId="0" borderId="0" xfId="0" applyBorder="1"/>
    <xf numFmtId="0" fontId="37" fillId="0" borderId="0" xfId="0" applyFont="1" applyBorder="1" applyAlignment="1" applyProtection="1">
      <alignment vertical="center"/>
      <protection locked="0"/>
    </xf>
    <xf numFmtId="0" fontId="0" fillId="0" borderId="0" xfId="0" applyBorder="1"/>
    <xf numFmtId="0" fontId="0" fillId="3" borderId="0" xfId="0" applyFill="1" applyAlignment="1">
      <alignment horizontal="left"/>
    </xf>
    <xf numFmtId="0" fontId="0" fillId="0" borderId="0" xfId="0" applyAlignment="1">
      <alignment horizontal="left"/>
    </xf>
    <xf numFmtId="49" fontId="2" fillId="0" borderId="0" xfId="0" applyNumberFormat="1" applyFont="1" applyBorder="1" applyAlignment="1"/>
    <xf numFmtId="0" fontId="0" fillId="0" borderId="1" xfId="0" applyBorder="1" applyAlignment="1"/>
    <xf numFmtId="0" fontId="2" fillId="0" borderId="0" xfId="0" applyFont="1" applyFill="1" applyBorder="1" applyAlignment="1">
      <alignment horizontal="center" vertical="center"/>
    </xf>
    <xf numFmtId="0" fontId="27" fillId="3" borderId="12" xfId="0" applyFont="1" applyFill="1" applyBorder="1" applyAlignment="1">
      <alignment horizontal="left"/>
    </xf>
    <xf numFmtId="0" fontId="2" fillId="3" borderId="13" xfId="0" applyFont="1" applyFill="1" applyBorder="1" applyAlignment="1">
      <alignment horizontal="left" vertical="center"/>
    </xf>
    <xf numFmtId="0" fontId="27" fillId="3" borderId="6" xfId="0" applyFont="1" applyFill="1" applyBorder="1" applyAlignment="1">
      <alignment horizontal="left"/>
    </xf>
    <xf numFmtId="0" fontId="2" fillId="3" borderId="2" xfId="0" applyFont="1" applyFill="1" applyBorder="1" applyAlignment="1">
      <alignment horizontal="left" vertical="center"/>
    </xf>
    <xf numFmtId="0" fontId="2" fillId="3" borderId="3" xfId="0" applyFont="1" applyFill="1" applyBorder="1" applyAlignment="1">
      <alignment horizontal="left"/>
    </xf>
    <xf numFmtId="0" fontId="2" fillId="3" borderId="8" xfId="0" applyFont="1" applyFill="1" applyBorder="1" applyAlignment="1">
      <alignment horizontal="left" vertical="center" wrapText="1"/>
    </xf>
    <xf numFmtId="0" fontId="2" fillId="3" borderId="3" xfId="0" applyFont="1" applyFill="1" applyBorder="1" applyAlignment="1">
      <alignment horizontal="left" wrapText="1"/>
    </xf>
    <xf numFmtId="0" fontId="2" fillId="3" borderId="82" xfId="0" applyFont="1" applyFill="1" applyBorder="1" applyAlignment="1">
      <alignment horizontal="left" vertical="center" wrapText="1"/>
    </xf>
    <xf numFmtId="0" fontId="2" fillId="3" borderId="90" xfId="0" applyFont="1" applyFill="1" applyBorder="1" applyAlignment="1">
      <alignment horizontal="left" vertical="center" wrapText="1"/>
    </xf>
    <xf numFmtId="0" fontId="2" fillId="3" borderId="94" xfId="0" applyFont="1" applyFill="1" applyBorder="1" applyAlignment="1">
      <alignment horizontal="left" vertical="center" wrapText="1"/>
    </xf>
    <xf numFmtId="0" fontId="54" fillId="3" borderId="12" xfId="0" applyFont="1" applyFill="1" applyBorder="1" applyAlignment="1">
      <alignment horizontal="left"/>
    </xf>
    <xf numFmtId="0" fontId="8" fillId="3" borderId="0" xfId="0" applyFont="1" applyFill="1" applyBorder="1" applyAlignment="1">
      <alignment horizontal="left" vertical="top"/>
    </xf>
    <xf numFmtId="49" fontId="2" fillId="0" borderId="0" xfId="0" applyNumberFormat="1" applyFont="1" applyBorder="1" applyAlignment="1"/>
    <xf numFmtId="0" fontId="0" fillId="0" borderId="1" xfId="0" applyBorder="1" applyAlignment="1"/>
    <xf numFmtId="0" fontId="2" fillId="3" borderId="13" xfId="0" applyFont="1" applyFill="1" applyBorder="1" applyAlignment="1">
      <alignment horizontal="left" vertical="center" wrapText="1"/>
    </xf>
    <xf numFmtId="0" fontId="2" fillId="3" borderId="12" xfId="0" applyFont="1" applyFill="1" applyBorder="1" applyAlignment="1">
      <alignment horizontal="left"/>
    </xf>
    <xf numFmtId="0" fontId="57" fillId="0" borderId="0" xfId="0" applyFont="1" applyBorder="1" applyProtection="1"/>
    <xf numFmtId="0" fontId="57" fillId="0" borderId="0" xfId="0" applyFont="1" applyBorder="1"/>
    <xf numFmtId="3" fontId="31" fillId="6" borderId="2" xfId="0" applyNumberFormat="1" applyFont="1" applyFill="1" applyBorder="1" applyAlignment="1">
      <alignment horizontal="right"/>
    </xf>
    <xf numFmtId="3" fontId="31" fillId="6" borderId="6" xfId="0" applyNumberFormat="1" applyFont="1" applyFill="1" applyBorder="1" applyAlignment="1">
      <alignment horizontal="right"/>
    </xf>
    <xf numFmtId="49" fontId="4" fillId="0" borderId="9" xfId="0" applyNumberFormat="1" applyFont="1" applyBorder="1" applyAlignment="1" applyProtection="1">
      <alignment horizontal="center" vertical="center"/>
      <protection locked="0"/>
    </xf>
    <xf numFmtId="49" fontId="58" fillId="0" borderId="9" xfId="0" applyNumberFormat="1" applyFont="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49" fontId="59" fillId="0" borderId="9" xfId="0" applyNumberFormat="1" applyFont="1" applyBorder="1" applyAlignment="1" applyProtection="1">
      <alignment horizontal="center" vertical="center"/>
      <protection locked="0"/>
    </xf>
    <xf numFmtId="49" fontId="60" fillId="0" borderId="9" xfId="0" applyNumberFormat="1" applyFont="1" applyBorder="1" applyAlignment="1" applyProtection="1">
      <alignment horizontal="center" vertical="center"/>
      <protection locked="0"/>
    </xf>
    <xf numFmtId="3" fontId="31" fillId="4" borderId="4" xfId="0" applyNumberFormat="1" applyFont="1" applyFill="1" applyBorder="1" applyAlignment="1">
      <alignment horizontal="right"/>
    </xf>
    <xf numFmtId="3" fontId="31" fillId="5" borderId="75" xfId="0" applyNumberFormat="1" applyFont="1" applyFill="1" applyBorder="1" applyAlignment="1" applyProtection="1">
      <alignment horizontal="right"/>
      <protection locked="0"/>
    </xf>
    <xf numFmtId="3" fontId="31" fillId="5" borderId="101" xfId="0" applyNumberFormat="1" applyFont="1" applyFill="1" applyBorder="1" applyAlignment="1" applyProtection="1">
      <alignment horizontal="right"/>
      <protection locked="0"/>
    </xf>
    <xf numFmtId="3" fontId="31" fillId="5" borderId="102" xfId="0" applyNumberFormat="1" applyFont="1" applyFill="1" applyBorder="1" applyAlignment="1" applyProtection="1">
      <alignment horizontal="right"/>
      <protection locked="0"/>
    </xf>
    <xf numFmtId="3" fontId="31" fillId="5" borderId="28" xfId="0" applyNumberFormat="1" applyFont="1" applyFill="1" applyBorder="1" applyAlignment="1" applyProtection="1">
      <alignment horizontal="right"/>
      <protection locked="0"/>
    </xf>
    <xf numFmtId="3" fontId="31" fillId="5" borderId="100" xfId="0" applyNumberFormat="1" applyFont="1" applyFill="1" applyBorder="1" applyAlignment="1" applyProtection="1">
      <alignment horizontal="right"/>
      <protection locked="0"/>
    </xf>
    <xf numFmtId="3" fontId="31" fillId="5" borderId="103" xfId="0" applyNumberFormat="1" applyFont="1" applyFill="1" applyBorder="1" applyAlignment="1" applyProtection="1">
      <alignment horizontal="right"/>
      <protection locked="0"/>
    </xf>
    <xf numFmtId="3" fontId="31" fillId="5" borderId="104" xfId="0" applyNumberFormat="1" applyFont="1" applyFill="1" applyBorder="1" applyAlignment="1" applyProtection="1">
      <alignment horizontal="right"/>
      <protection locked="0"/>
    </xf>
    <xf numFmtId="3" fontId="31" fillId="5" borderId="105" xfId="0" applyNumberFormat="1" applyFont="1" applyFill="1" applyBorder="1" applyAlignment="1" applyProtection="1">
      <alignment horizontal="right"/>
      <protection locked="0"/>
    </xf>
    <xf numFmtId="0" fontId="0" fillId="0" borderId="0" xfId="0" applyBorder="1"/>
    <xf numFmtId="0" fontId="0" fillId="0" borderId="0" xfId="0" applyBorder="1"/>
    <xf numFmtId="0" fontId="55" fillId="0" borderId="0" xfId="0" applyFont="1" applyBorder="1" applyAlignment="1" applyProtection="1"/>
    <xf numFmtId="0" fontId="56" fillId="0" borderId="0" xfId="0" applyFont="1" applyBorder="1" applyAlignment="1"/>
    <xf numFmtId="0" fontId="4" fillId="0" borderId="0" xfId="0" applyFont="1" applyBorder="1"/>
    <xf numFmtId="0" fontId="4" fillId="0" borderId="0" xfId="0" applyFont="1" applyFill="1" applyBorder="1"/>
    <xf numFmtId="0" fontId="4" fillId="0" borderId="24" xfId="0" applyFont="1" applyBorder="1"/>
    <xf numFmtId="0" fontId="11" fillId="0" borderId="20" xfId="0" applyFont="1" applyBorder="1"/>
    <xf numFmtId="0" fontId="11" fillId="0" borderId="0" xfId="0" applyFont="1" applyBorder="1"/>
    <xf numFmtId="0" fontId="0" fillId="0" borderId="0" xfId="0" applyBorder="1"/>
    <xf numFmtId="0" fontId="4" fillId="0" borderId="61" xfId="0" applyFont="1" applyBorder="1"/>
    <xf numFmtId="0" fontId="11" fillId="0" borderId="62" xfId="0" applyFont="1" applyBorder="1"/>
    <xf numFmtId="0" fontId="4" fillId="0" borderId="63" xfId="0" applyFont="1" applyBorder="1"/>
    <xf numFmtId="0" fontId="4" fillId="0" borderId="10" xfId="0" applyFont="1" applyBorder="1"/>
    <xf numFmtId="0" fontId="11" fillId="0" borderId="64" xfId="0" applyFont="1" applyBorder="1"/>
    <xf numFmtId="0" fontId="4" fillId="0" borderId="5" xfId="0" applyFont="1" applyBorder="1"/>
    <xf numFmtId="0" fontId="11" fillId="0" borderId="19" xfId="0" applyFont="1" applyBorder="1"/>
    <xf numFmtId="3" fontId="23" fillId="5" borderId="72" xfId="0" applyNumberFormat="1" applyFont="1" applyFill="1" applyBorder="1" applyProtection="1">
      <protection locked="0"/>
    </xf>
    <xf numFmtId="3" fontId="23" fillId="2" borderId="111" xfId="0" applyNumberFormat="1" applyFont="1" applyFill="1" applyBorder="1" applyProtection="1"/>
    <xf numFmtId="3" fontId="23" fillId="2" borderId="35" xfId="0" applyNumberFormat="1" applyFont="1" applyFill="1" applyBorder="1" applyProtection="1"/>
    <xf numFmtId="3" fontId="23" fillId="2" borderId="112" xfId="0" applyNumberFormat="1" applyFont="1" applyFill="1" applyBorder="1" applyProtection="1"/>
    <xf numFmtId="0" fontId="3" fillId="0" borderId="60" xfId="0" applyFont="1" applyBorder="1"/>
    <xf numFmtId="0" fontId="3" fillId="0" borderId="63" xfId="0" applyFont="1" applyBorder="1"/>
    <xf numFmtId="0" fontId="3" fillId="0" borderId="22" xfId="0" applyFont="1" applyBorder="1"/>
    <xf numFmtId="0" fontId="3" fillId="0" borderId="23" xfId="0" applyFont="1" applyBorder="1"/>
    <xf numFmtId="0" fontId="3" fillId="0" borderId="23" xfId="0" applyFont="1" applyFill="1" applyBorder="1"/>
    <xf numFmtId="3" fontId="23" fillId="5" borderId="114" xfId="0" applyNumberFormat="1" applyFont="1" applyFill="1" applyBorder="1" applyProtection="1">
      <protection locked="0"/>
    </xf>
    <xf numFmtId="3" fontId="23" fillId="5" borderId="115" xfId="0" applyNumberFormat="1" applyFont="1" applyFill="1" applyBorder="1" applyProtection="1">
      <protection locked="0"/>
    </xf>
    <xf numFmtId="3" fontId="23" fillId="2" borderId="115" xfId="0" applyNumberFormat="1" applyFont="1" applyFill="1" applyBorder="1" applyProtection="1"/>
    <xf numFmtId="3" fontId="23" fillId="2" borderId="116" xfId="0" applyNumberFormat="1" applyFont="1" applyFill="1" applyBorder="1" applyProtection="1"/>
    <xf numFmtId="3" fontId="23" fillId="0" borderId="20" xfId="0" applyNumberFormat="1" applyFont="1" applyFill="1" applyBorder="1" applyProtection="1"/>
    <xf numFmtId="0" fontId="11" fillId="0" borderId="24" xfId="0" applyFont="1" applyBorder="1"/>
    <xf numFmtId="0" fontId="11" fillId="0" borderId="61" xfId="0" applyFont="1" applyBorder="1"/>
    <xf numFmtId="0" fontId="11" fillId="0" borderId="10" xfId="0" applyFont="1" applyBorder="1"/>
    <xf numFmtId="0" fontId="11" fillId="0" borderId="5" xfId="0" applyFont="1" applyBorder="1"/>
    <xf numFmtId="0" fontId="0" fillId="0" borderId="0" xfId="0" applyBorder="1"/>
    <xf numFmtId="3" fontId="23" fillId="5" borderId="2" xfId="0" applyNumberFormat="1" applyFont="1" applyFill="1" applyBorder="1" applyProtection="1">
      <protection locked="0"/>
    </xf>
    <xf numFmtId="3" fontId="23" fillId="5" borderId="8" xfId="0" applyNumberFormat="1" applyFont="1" applyFill="1" applyBorder="1" applyProtection="1">
      <protection locked="0"/>
    </xf>
    <xf numFmtId="3" fontId="23" fillId="5" borderId="117" xfId="0" applyNumberFormat="1" applyFont="1" applyFill="1" applyBorder="1" applyProtection="1">
      <protection locked="0"/>
    </xf>
    <xf numFmtId="3" fontId="23" fillId="2" borderId="118" xfId="0" applyNumberFormat="1" applyFont="1" applyFill="1" applyBorder="1" applyProtection="1"/>
    <xf numFmtId="3" fontId="23" fillId="5" borderId="119" xfId="0" applyNumberFormat="1" applyFont="1" applyFill="1" applyBorder="1" applyProtection="1">
      <protection locked="0"/>
    </xf>
    <xf numFmtId="3" fontId="23" fillId="2" borderId="119" xfId="0" applyNumberFormat="1" applyFont="1" applyFill="1" applyBorder="1" applyProtection="1"/>
    <xf numFmtId="3" fontId="23" fillId="2" borderId="120" xfId="0" applyNumberFormat="1" applyFont="1" applyFill="1" applyBorder="1" applyProtection="1"/>
    <xf numFmtId="0" fontId="3" fillId="0" borderId="60" xfId="0" applyFont="1" applyFill="1" applyBorder="1"/>
    <xf numFmtId="0" fontId="0" fillId="0" borderId="0" xfId="0" applyBorder="1"/>
    <xf numFmtId="0" fontId="0" fillId="0" borderId="0" xfId="0" applyAlignment="1" applyProtection="1"/>
    <xf numFmtId="3" fontId="2" fillId="0" borderId="4" xfId="0" applyNumberFormat="1" applyFont="1" applyFill="1" applyBorder="1" applyProtection="1"/>
    <xf numFmtId="0" fontId="16" fillId="0" borderId="0" xfId="0" applyFont="1" applyProtection="1"/>
    <xf numFmtId="0" fontId="0" fillId="3" borderId="0" xfId="0" applyFill="1" applyBorder="1" applyProtection="1"/>
    <xf numFmtId="0" fontId="0" fillId="0" borderId="0" xfId="0" applyAlignment="1" applyProtection="1">
      <alignment horizontal="left"/>
      <protection locked="0"/>
    </xf>
    <xf numFmtId="0" fontId="16" fillId="3" borderId="0" xfId="0" applyFont="1" applyFill="1" applyProtection="1"/>
    <xf numFmtId="49" fontId="42" fillId="0" borderId="0" xfId="0" applyNumberFormat="1" applyFont="1" applyBorder="1" applyProtection="1"/>
    <xf numFmtId="0" fontId="42" fillId="0" borderId="0" xfId="0" applyFont="1" applyBorder="1" applyProtection="1"/>
    <xf numFmtId="0" fontId="23" fillId="0" borderId="0" xfId="0" applyFont="1" applyBorder="1" applyProtection="1"/>
    <xf numFmtId="49" fontId="23" fillId="0" borderId="0" xfId="0" applyNumberFormat="1" applyFont="1" applyBorder="1" applyProtection="1"/>
    <xf numFmtId="0" fontId="47" fillId="0" borderId="0" xfId="0" applyFont="1" applyFill="1" applyBorder="1" applyProtection="1"/>
    <xf numFmtId="0" fontId="47" fillId="0" borderId="0" xfId="0" applyFont="1" applyBorder="1" applyProtection="1"/>
    <xf numFmtId="0" fontId="11" fillId="0" borderId="0" xfId="0" applyFont="1" applyBorder="1" applyProtection="1"/>
    <xf numFmtId="0" fontId="61" fillId="0" borderId="12" xfId="0" applyFont="1" applyBorder="1" applyAlignment="1" applyProtection="1">
      <alignment vertical="center"/>
    </xf>
    <xf numFmtId="0" fontId="4" fillId="0" borderId="11" xfId="0" applyFont="1" applyBorder="1" applyProtection="1"/>
    <xf numFmtId="0" fontId="4" fillId="0" borderId="6" xfId="0" applyFont="1" applyBorder="1" applyProtection="1"/>
    <xf numFmtId="0" fontId="50" fillId="0" borderId="109" xfId="0" applyFont="1" applyBorder="1" applyProtection="1"/>
    <xf numFmtId="0" fontId="3" fillId="0" borderId="110" xfId="0" applyFont="1" applyBorder="1" applyProtection="1"/>
    <xf numFmtId="0" fontId="4" fillId="0" borderId="110" xfId="0" applyFont="1" applyBorder="1" applyProtection="1"/>
    <xf numFmtId="0" fontId="11" fillId="0" borderId="110" xfId="0" applyFont="1" applyBorder="1" applyProtection="1"/>
    <xf numFmtId="0" fontId="50" fillId="0" borderId="113" xfId="0" applyFont="1" applyBorder="1" applyAlignment="1" applyProtection="1">
      <alignment horizontal="center"/>
    </xf>
    <xf numFmtId="0" fontId="4" fillId="0" borderId="36" xfId="0" applyFont="1" applyBorder="1" applyProtection="1"/>
    <xf numFmtId="0" fontId="4" fillId="0" borderId="17" xfId="0" applyFont="1" applyBorder="1" applyProtection="1"/>
    <xf numFmtId="0" fontId="50" fillId="0" borderId="108" xfId="0" applyFont="1" applyBorder="1" applyAlignment="1" applyProtection="1">
      <alignment horizontal="center"/>
    </xf>
    <xf numFmtId="0" fontId="50" fillId="0" borderId="106" xfId="0" applyFont="1" applyBorder="1" applyAlignment="1" applyProtection="1">
      <alignment horizontal="center"/>
    </xf>
    <xf numFmtId="0" fontId="50" fillId="0" borderId="107" xfId="0" applyFont="1" applyBorder="1" applyAlignment="1" applyProtection="1">
      <alignment horizontal="center"/>
    </xf>
    <xf numFmtId="0" fontId="0" fillId="0" borderId="0" xfId="0" applyBorder="1"/>
    <xf numFmtId="0" fontId="2" fillId="3" borderId="9" xfId="0" applyFont="1" applyFill="1" applyBorder="1" applyAlignment="1">
      <alignment horizontal="left" vertical="center" wrapText="1"/>
    </xf>
    <xf numFmtId="0" fontId="0" fillId="0" borderId="0" xfId="0" applyAlignment="1">
      <alignment horizontal="left"/>
    </xf>
    <xf numFmtId="0" fontId="0" fillId="3" borderId="0" xfId="0" applyFill="1" applyAlignment="1">
      <alignment horizontal="left"/>
    </xf>
    <xf numFmtId="0" fontId="3" fillId="3" borderId="0" xfId="0" applyFont="1" applyFill="1" applyAlignment="1">
      <alignment horizontal="left"/>
    </xf>
    <xf numFmtId="0" fontId="2" fillId="3" borderId="0" xfId="0" applyFont="1" applyFill="1" applyAlignment="1">
      <alignment horizontal="center"/>
    </xf>
    <xf numFmtId="0" fontId="0" fillId="0" borderId="0" xfId="0" applyAlignment="1">
      <alignment horizontal="left"/>
    </xf>
    <xf numFmtId="0" fontId="0" fillId="3" borderId="0" xfId="0" applyFill="1" applyAlignment="1">
      <alignment horizontal="left"/>
    </xf>
    <xf numFmtId="49" fontId="65" fillId="0" borderId="0" xfId="0" quotePrefix="1" applyNumberFormat="1" applyFont="1" applyAlignment="1" applyProtection="1">
      <alignment horizontal="left"/>
    </xf>
    <xf numFmtId="49" fontId="33" fillId="0" borderId="0" xfId="0" quotePrefix="1" applyNumberFormat="1" applyFont="1" applyAlignment="1" applyProtection="1">
      <alignment horizontal="left"/>
    </xf>
    <xf numFmtId="0" fontId="0" fillId="3" borderId="0" xfId="0" applyFill="1" applyAlignment="1" applyProtection="1">
      <alignment horizontal="left"/>
    </xf>
    <xf numFmtId="0" fontId="43" fillId="3" borderId="0" xfId="0" applyFont="1" applyFill="1" applyAlignment="1" applyProtection="1">
      <alignment horizontal="left"/>
    </xf>
    <xf numFmtId="0" fontId="3" fillId="3" borderId="0" xfId="0" applyFont="1" applyFill="1" applyAlignment="1" applyProtection="1">
      <alignment horizontal="left"/>
    </xf>
    <xf numFmtId="0" fontId="16" fillId="3" borderId="0" xfId="0" applyFont="1" applyFill="1" applyAlignment="1" applyProtection="1">
      <alignment horizontal="left"/>
    </xf>
    <xf numFmtId="0" fontId="4" fillId="3" borderId="0" xfId="0" applyFont="1" applyFill="1" applyAlignment="1" applyProtection="1">
      <alignment horizontal="left" wrapText="1"/>
    </xf>
    <xf numFmtId="0" fontId="31" fillId="3" borderId="0" xfId="0" applyFont="1" applyFill="1" applyAlignment="1" applyProtection="1">
      <alignment horizontal="left"/>
    </xf>
    <xf numFmtId="0" fontId="31" fillId="3" borderId="0" xfId="0" applyFont="1" applyFill="1" applyAlignment="1" applyProtection="1">
      <alignment horizontal="left" wrapText="1"/>
    </xf>
    <xf numFmtId="0" fontId="66" fillId="8" borderId="109" xfId="0" applyFont="1" applyFill="1" applyBorder="1" applyAlignment="1" applyProtection="1">
      <alignment horizontal="left"/>
    </xf>
    <xf numFmtId="0" fontId="67" fillId="8" borderId="107" xfId="0" applyFont="1" applyFill="1" applyBorder="1" applyAlignment="1" applyProtection="1">
      <alignment horizontal="left"/>
    </xf>
    <xf numFmtId="0" fontId="66" fillId="8" borderId="109" xfId="0" applyFont="1" applyFill="1" applyBorder="1" applyAlignment="1" applyProtection="1">
      <alignment horizontal="left" vertical="center"/>
    </xf>
    <xf numFmtId="0" fontId="66" fillId="8" borderId="110" xfId="0" applyFont="1" applyFill="1" applyBorder="1" applyAlignment="1" applyProtection="1">
      <alignment horizontal="left"/>
    </xf>
    <xf numFmtId="0" fontId="66" fillId="8" borderId="107" xfId="0" applyFont="1" applyFill="1" applyBorder="1" applyAlignment="1" applyProtection="1">
      <alignment horizontal="left"/>
    </xf>
    <xf numFmtId="0" fontId="68" fillId="8" borderId="110" xfId="0" applyFont="1" applyFill="1" applyBorder="1" applyAlignment="1" applyProtection="1">
      <alignment horizontal="left"/>
    </xf>
    <xf numFmtId="0" fontId="68" fillId="8" borderId="107" xfId="0" applyFont="1" applyFill="1" applyBorder="1" applyAlignment="1" applyProtection="1">
      <alignment horizontal="left"/>
    </xf>
    <xf numFmtId="0" fontId="0" fillId="0" borderId="0" xfId="0" applyAlignment="1" applyProtection="1">
      <alignment horizontal="left"/>
    </xf>
    <xf numFmtId="0" fontId="2" fillId="3" borderId="0" xfId="0" applyFont="1" applyFill="1" applyAlignment="1" applyProtection="1">
      <alignment horizontal="left"/>
    </xf>
    <xf numFmtId="3" fontId="4" fillId="5" borderId="29" xfId="0" applyNumberFormat="1" applyFont="1" applyFill="1" applyBorder="1" applyProtection="1">
      <protection locked="0"/>
    </xf>
    <xf numFmtId="3" fontId="4" fillId="5" borderId="75" xfId="0" applyNumberFormat="1" applyFont="1" applyFill="1" applyBorder="1" applyProtection="1">
      <protection locked="0"/>
    </xf>
    <xf numFmtId="0" fontId="0" fillId="0" borderId="0" xfId="0" applyAlignment="1" applyProtection="1"/>
    <xf numFmtId="0" fontId="28" fillId="0" borderId="0" xfId="0" applyFont="1" applyAlignment="1" applyProtection="1"/>
    <xf numFmtId="0" fontId="20" fillId="0" borderId="0" xfId="0" applyFont="1" applyAlignment="1" applyProtection="1"/>
    <xf numFmtId="0" fontId="18" fillId="0" borderId="0" xfId="0" applyFont="1" applyAlignment="1" applyProtection="1"/>
    <xf numFmtId="0" fontId="20" fillId="5"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0" fillId="5" borderId="0" xfId="0" applyFont="1" applyFill="1" applyAlignment="1" applyProtection="1">
      <alignment horizontal="center" vertical="center"/>
      <protection locked="0"/>
    </xf>
    <xf numFmtId="0" fontId="6" fillId="0" borderId="0" xfId="0" applyFont="1" applyAlignment="1" applyProtection="1">
      <alignment horizontal="left" vertical="center"/>
    </xf>
    <xf numFmtId="0" fontId="7" fillId="0" borderId="0" xfId="0" applyFont="1" applyAlignment="1" applyProtection="1">
      <alignment horizontal="left" vertical="center"/>
    </xf>
    <xf numFmtId="0" fontId="11" fillId="0" borderId="0" xfId="0" applyFont="1" applyAlignment="1" applyProtection="1"/>
    <xf numFmtId="0" fontId="18" fillId="0" borderId="0" xfId="0" applyFont="1" applyAlignment="1" applyProtection="1">
      <alignment horizontal="center"/>
    </xf>
    <xf numFmtId="0" fontId="21" fillId="0" borderId="0" xfId="0" applyFont="1" applyAlignment="1" applyProtection="1">
      <alignment horizontal="center"/>
    </xf>
    <xf numFmtId="0" fontId="26" fillId="5" borderId="0" xfId="0" applyFont="1" applyFill="1" applyAlignment="1" applyProtection="1">
      <alignment horizontal="center" vertical="center"/>
      <protection locked="0"/>
    </xf>
    <xf numFmtId="0" fontId="26" fillId="5" borderId="0" xfId="0" applyFont="1" applyFill="1" applyAlignment="1" applyProtection="1">
      <alignment vertical="center"/>
      <protection locked="0"/>
    </xf>
    <xf numFmtId="0" fontId="45" fillId="0" borderId="11" xfId="0" applyFont="1" applyBorder="1" applyAlignment="1" applyProtection="1"/>
    <xf numFmtId="0" fontId="0" fillId="0" borderId="11" xfId="0" applyBorder="1" applyAlignment="1"/>
    <xf numFmtId="0" fontId="3" fillId="7" borderId="3"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49" fontId="10" fillId="0" borderId="21" xfId="0" applyNumberFormat="1" applyFont="1" applyBorder="1" applyAlignment="1" applyProtection="1">
      <alignment horizontal="center" vertical="center" wrapText="1"/>
    </xf>
    <xf numFmtId="49" fontId="10" fillId="0" borderId="0" xfId="0" applyNumberFormat="1" applyFont="1" applyBorder="1" applyAlignment="1" applyProtection="1">
      <alignment horizontal="center" vertical="center" wrapText="1"/>
    </xf>
    <xf numFmtId="0" fontId="0" fillId="0" borderId="0" xfId="0" applyBorder="1" applyAlignment="1">
      <alignment horizontal="center" vertical="center" wrapText="1"/>
    </xf>
    <xf numFmtId="49" fontId="10" fillId="0" borderId="13" xfId="0" applyNumberFormat="1" applyFont="1" applyBorder="1" applyAlignment="1" applyProtection="1">
      <alignment horizontal="center" vertical="center" wrapText="1"/>
    </xf>
    <xf numFmtId="49" fontId="10" fillId="0" borderId="5" xfId="0" applyNumberFormat="1" applyFont="1" applyBorder="1" applyAlignment="1" applyProtection="1">
      <alignment horizontal="center" vertical="center" wrapText="1"/>
    </xf>
    <xf numFmtId="0" fontId="0" fillId="0" borderId="5" xfId="0" applyBorder="1" applyAlignment="1">
      <alignment horizontal="center" vertical="center" wrapText="1"/>
    </xf>
    <xf numFmtId="0" fontId="50" fillId="0" borderId="12"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49" fontId="3" fillId="0" borderId="11" xfId="0" applyNumberFormat="1" applyFont="1" applyBorder="1" applyAlignment="1" applyProtection="1">
      <alignment horizontal="left"/>
      <protection locked="0"/>
    </xf>
    <xf numFmtId="49" fontId="3" fillId="0" borderId="6" xfId="0" applyNumberFormat="1" applyFont="1" applyBorder="1" applyAlignment="1" applyProtection="1">
      <alignment horizontal="left"/>
      <protection locked="0"/>
    </xf>
    <xf numFmtId="49" fontId="43" fillId="0" borderId="0" xfId="0" quotePrefix="1" applyNumberFormat="1" applyFont="1" applyAlignment="1" applyProtection="1">
      <alignment horizontal="left"/>
    </xf>
    <xf numFmtId="0" fontId="0" fillId="0" borderId="0" xfId="0" applyAlignment="1"/>
    <xf numFmtId="49" fontId="45" fillId="0" borderId="0" xfId="0" applyNumberFormat="1" applyFont="1" applyBorder="1" applyAlignment="1" applyProtection="1">
      <alignment horizontal="left"/>
    </xf>
    <xf numFmtId="49" fontId="24" fillId="0" borderId="5" xfId="0" applyNumberFormat="1" applyFont="1" applyBorder="1" applyAlignment="1" applyProtection="1"/>
    <xf numFmtId="0" fontId="0" fillId="0" borderId="5" xfId="0" applyBorder="1" applyAlignment="1"/>
    <xf numFmtId="49" fontId="24" fillId="0" borderId="11" xfId="0" applyNumberFormat="1" applyFont="1" applyBorder="1" applyAlignment="1" applyProtection="1">
      <alignment horizontal="center"/>
    </xf>
    <xf numFmtId="49" fontId="10" fillId="0" borderId="0" xfId="0" applyNumberFormat="1" applyFont="1" applyBorder="1" applyAlignment="1" applyProtection="1">
      <alignment horizontal="center"/>
    </xf>
    <xf numFmtId="49" fontId="3" fillId="0" borderId="0" xfId="0" applyNumberFormat="1" applyFont="1" applyBorder="1" applyAlignment="1" applyProtection="1">
      <alignment horizontal="left"/>
      <protection locked="0"/>
    </xf>
    <xf numFmtId="49" fontId="3" fillId="0" borderId="1" xfId="0" applyNumberFormat="1" applyFont="1" applyBorder="1" applyAlignment="1" applyProtection="1">
      <alignment horizontal="left"/>
      <protection locked="0"/>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3" fillId="7" borderId="11" xfId="0" applyFont="1" applyFill="1" applyBorder="1" applyAlignment="1" applyProtection="1">
      <alignment horizontal="left"/>
      <protection locked="0"/>
    </xf>
    <xf numFmtId="0" fontId="3" fillId="7" borderId="6" xfId="0" applyFont="1" applyFill="1" applyBorder="1" applyAlignment="1" applyProtection="1">
      <alignment horizontal="left"/>
      <protection locked="0"/>
    </xf>
    <xf numFmtId="0" fontId="45" fillId="0" borderId="0" xfId="0" applyFont="1" applyBorder="1" applyAlignment="1" applyProtection="1">
      <alignment horizontal="left"/>
    </xf>
    <xf numFmtId="49" fontId="1" fillId="0" borderId="0" xfId="0" applyNumberFormat="1" applyFont="1" applyBorder="1" applyAlignment="1" applyProtection="1">
      <alignment horizontal="left"/>
    </xf>
    <xf numFmtId="0" fontId="10" fillId="0" borderId="0" xfId="0" applyFont="1" applyFill="1" applyBorder="1" applyAlignment="1" applyProtection="1">
      <alignment horizontal="center" vertical="center" wrapText="1"/>
    </xf>
    <xf numFmtId="0" fontId="52" fillId="0" borderId="12" xfId="0" applyFont="1" applyBorder="1" applyAlignment="1" applyProtection="1">
      <alignment horizontal="center" vertical="center"/>
    </xf>
    <xf numFmtId="0" fontId="53" fillId="0" borderId="11" xfId="0" applyFont="1" applyBorder="1"/>
    <xf numFmtId="49" fontId="33" fillId="0" borderId="0" xfId="0" quotePrefix="1" applyNumberFormat="1" applyFont="1" applyBorder="1" applyAlignment="1" applyProtection="1">
      <alignment horizontal="left"/>
    </xf>
    <xf numFmtId="49" fontId="33" fillId="0" borderId="0" xfId="0" quotePrefix="1" applyNumberFormat="1" applyFont="1" applyAlignment="1" applyProtection="1">
      <alignment horizontal="left"/>
    </xf>
    <xf numFmtId="49" fontId="10" fillId="0" borderId="0" xfId="0" applyNumberFormat="1" applyFont="1" applyFill="1" applyBorder="1" applyAlignment="1" applyProtection="1">
      <alignment wrapText="1"/>
    </xf>
    <xf numFmtId="0" fontId="49" fillId="0" borderId="11" xfId="0" applyFont="1" applyBorder="1" applyAlignment="1" applyProtection="1"/>
    <xf numFmtId="0" fontId="32" fillId="0" borderId="11" xfId="0" applyFont="1" applyBorder="1" applyAlignment="1"/>
    <xf numFmtId="49" fontId="1" fillId="0" borderId="0" xfId="0" applyNumberFormat="1" applyFont="1" applyAlignment="1" applyProtection="1">
      <alignment horizontal="left"/>
    </xf>
    <xf numFmtId="49" fontId="65" fillId="0" borderId="0" xfId="0" applyNumberFormat="1" applyFont="1" applyAlignment="1" applyProtection="1">
      <alignment horizontal="left"/>
    </xf>
    <xf numFmtId="49" fontId="64" fillId="0" borderId="0" xfId="0" quotePrefix="1" applyNumberFormat="1" applyFont="1" applyAlignment="1" applyProtection="1">
      <alignment horizontal="left"/>
    </xf>
    <xf numFmtId="0" fontId="47" fillId="0" borderId="5" xfId="0" applyFont="1" applyBorder="1" applyAlignment="1" applyProtection="1">
      <alignment horizontal="left" vertical="center"/>
    </xf>
    <xf numFmtId="0" fontId="55" fillId="0" borderId="11" xfId="0" applyFont="1" applyBorder="1" applyAlignment="1" applyProtection="1"/>
    <xf numFmtId="0" fontId="56" fillId="0" borderId="11" xfId="0" applyFont="1" applyBorder="1" applyAlignment="1"/>
    <xf numFmtId="0" fontId="45" fillId="0" borderId="0" xfId="0" applyFont="1" applyBorder="1" applyAlignment="1" applyProtection="1"/>
    <xf numFmtId="0" fontId="0" fillId="0" borderId="0" xfId="0" applyBorder="1" applyAlignment="1"/>
    <xf numFmtId="0" fontId="34" fillId="0" borderId="5" xfId="0" applyFont="1" applyBorder="1" applyAlignment="1">
      <alignment vertical="center"/>
    </xf>
    <xf numFmtId="0" fontId="25" fillId="0" borderId="12" xfId="0" applyFont="1" applyBorder="1" applyAlignment="1" applyProtection="1">
      <alignment horizontal="center" vertical="center"/>
    </xf>
    <xf numFmtId="0" fontId="0" fillId="0" borderId="11" xfId="0" applyBorder="1"/>
    <xf numFmtId="0" fontId="55" fillId="0" borderId="0" xfId="0" applyFont="1" applyBorder="1" applyAlignment="1" applyProtection="1"/>
    <xf numFmtId="0" fontId="56" fillId="0" borderId="0" xfId="0" applyFont="1" applyBorder="1" applyAlignment="1" applyProtection="1"/>
    <xf numFmtId="0" fontId="37" fillId="0" borderId="0" xfId="0" applyFont="1" applyBorder="1" applyAlignment="1" applyProtection="1">
      <alignment horizontal="left" vertical="center"/>
    </xf>
    <xf numFmtId="0" fontId="0" fillId="0" borderId="0" xfId="0" applyAlignment="1" applyProtection="1">
      <alignment horizontal="left" vertical="center"/>
    </xf>
    <xf numFmtId="0" fontId="3" fillId="0" borderId="60" xfId="0" applyFont="1" applyBorder="1" applyAlignment="1"/>
    <xf numFmtId="0" fontId="0" fillId="0" borderId="61" xfId="0" applyBorder="1" applyAlignment="1"/>
    <xf numFmtId="0" fontId="0" fillId="0" borderId="62" xfId="0" applyBorder="1" applyAlignment="1"/>
    <xf numFmtId="0" fontId="50" fillId="0" borderId="109" xfId="0" applyFont="1" applyBorder="1" applyAlignment="1" applyProtection="1"/>
    <xf numFmtId="0" fontId="0" fillId="0" borderId="110" xfId="0" applyBorder="1" applyAlignment="1" applyProtection="1"/>
    <xf numFmtId="0" fontId="0" fillId="0" borderId="107" xfId="0" applyBorder="1" applyAlignment="1" applyProtection="1"/>
    <xf numFmtId="0" fontId="61" fillId="0" borderId="16" xfId="0" applyFont="1" applyBorder="1" applyAlignment="1" applyProtection="1">
      <alignment vertical="center"/>
    </xf>
    <xf numFmtId="0" fontId="0" fillId="0" borderId="36" xfId="0" applyBorder="1" applyAlignment="1" applyProtection="1"/>
    <xf numFmtId="0" fontId="62" fillId="0" borderId="0" xfId="0" applyFont="1" applyAlignment="1" applyProtection="1"/>
    <xf numFmtId="49" fontId="23" fillId="0" borderId="0" xfId="0" applyNumberFormat="1" applyFont="1" applyBorder="1" applyAlignment="1" applyProtection="1"/>
    <xf numFmtId="0" fontId="12" fillId="0" borderId="0" xfId="0" applyFont="1" applyAlignment="1" applyProtection="1"/>
    <xf numFmtId="49" fontId="24" fillId="0" borderId="0" xfId="0" applyNumberFormat="1" applyFont="1" applyBorder="1" applyAlignment="1" applyProtection="1"/>
    <xf numFmtId="49" fontId="45" fillId="0" borderId="11" xfId="0" applyNumberFormat="1" applyFont="1" applyBorder="1" applyAlignment="1" applyProtection="1">
      <alignment horizontal="left"/>
    </xf>
    <xf numFmtId="0" fontId="32" fillId="0" borderId="11" xfId="0" applyFont="1" applyBorder="1" applyAlignment="1">
      <alignment horizontal="left"/>
    </xf>
    <xf numFmtId="0" fontId="0" fillId="0" borderId="0" xfId="0" applyBorder="1"/>
    <xf numFmtId="0" fontId="32" fillId="0" borderId="0" xfId="0" applyFont="1" applyBorder="1" applyAlignment="1">
      <alignment horizontal="left"/>
    </xf>
    <xf numFmtId="49" fontId="10" fillId="0" borderId="0" xfId="0" applyNumberFormat="1" applyFont="1" applyAlignment="1" applyProtection="1"/>
    <xf numFmtId="0" fontId="2" fillId="0" borderId="0" xfId="0" applyFont="1" applyAlignment="1" applyProtection="1"/>
    <xf numFmtId="49" fontId="6" fillId="0" borderId="0" xfId="0" quotePrefix="1" applyNumberFormat="1" applyFont="1" applyAlignment="1" applyProtection="1">
      <alignment horizontal="left"/>
    </xf>
    <xf numFmtId="0" fontId="37" fillId="0" borderId="0" xfId="0" applyFont="1" applyBorder="1" applyAlignment="1" applyProtection="1">
      <alignment vertical="center"/>
    </xf>
    <xf numFmtId="0" fontId="46" fillId="0" borderId="0" xfId="0" applyFont="1" applyBorder="1" applyAlignment="1" applyProtection="1"/>
    <xf numFmtId="0" fontId="46" fillId="0" borderId="0" xfId="0" applyFont="1" applyBorder="1" applyAlignment="1" applyProtection="1">
      <alignment vertical="center"/>
    </xf>
    <xf numFmtId="0" fontId="0" fillId="0" borderId="4" xfId="0" applyBorder="1"/>
    <xf numFmtId="0" fontId="0" fillId="0" borderId="8" xfId="0" applyBorder="1"/>
    <xf numFmtId="0" fontId="3" fillId="0" borderId="12"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3" fillId="3" borderId="0" xfId="0" applyFont="1" applyFill="1" applyAlignment="1">
      <alignment horizontal="left"/>
    </xf>
    <xf numFmtId="0" fontId="0" fillId="0" borderId="0" xfId="0" applyAlignment="1">
      <alignment horizontal="left"/>
    </xf>
    <xf numFmtId="0" fontId="0" fillId="3" borderId="0" xfId="0" applyFill="1" applyAlignment="1">
      <alignment horizontal="left"/>
    </xf>
    <xf numFmtId="0" fontId="0" fillId="3" borderId="0" xfId="0" applyFill="1" applyAlignment="1" applyProtection="1">
      <alignment horizontal="left"/>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4" xfId="0" applyFont="1" applyFill="1" applyBorder="1" applyAlignment="1"/>
    <xf numFmtId="0" fontId="16" fillId="0" borderId="44" xfId="0" applyFont="1" applyBorder="1" applyAlignment="1"/>
    <xf numFmtId="0" fontId="2" fillId="3" borderId="0" xfId="0" applyFont="1" applyFill="1" applyBorder="1" applyAlignment="1"/>
    <xf numFmtId="0" fontId="16" fillId="0" borderId="0" xfId="0" applyFont="1" applyBorder="1" applyAlignment="1"/>
    <xf numFmtId="0" fontId="3" fillId="3" borderId="0" xfId="0" applyFont="1" applyFill="1" applyAlignment="1" applyProtection="1">
      <alignment horizontal="left"/>
    </xf>
    <xf numFmtId="0" fontId="66" fillId="8" borderId="109" xfId="0" applyFont="1" applyFill="1" applyBorder="1" applyAlignment="1" applyProtection="1">
      <alignment horizontal="left" vertical="center"/>
    </xf>
    <xf numFmtId="0" fontId="67" fillId="8" borderId="107" xfId="0" applyFont="1" applyFill="1" applyBorder="1" applyAlignment="1" applyProtection="1">
      <alignment horizontal="left" vertical="center"/>
    </xf>
    <xf numFmtId="0" fontId="2" fillId="3" borderId="1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Alignment="1">
      <alignment horizontal="center"/>
    </xf>
    <xf numFmtId="0" fontId="50" fillId="3" borderId="0" xfId="0" applyFont="1" applyFill="1" applyAlignment="1">
      <alignment horizontal="left"/>
    </xf>
    <xf numFmtId="0" fontId="51" fillId="0" borderId="0" xfId="0" applyFont="1" applyAlignment="1">
      <alignment horizontal="left"/>
    </xf>
    <xf numFmtId="0" fontId="4" fillId="3" borderId="0" xfId="0" applyFont="1" applyFill="1" applyAlignment="1" applyProtection="1">
      <alignment horizontal="left" wrapText="1"/>
    </xf>
    <xf numFmtId="0" fontId="2" fillId="3" borderId="18" xfId="0" applyFont="1" applyFill="1" applyBorder="1" applyAlignment="1">
      <alignment horizontal="left" wrapText="1"/>
    </xf>
    <xf numFmtId="0" fontId="0" fillId="0" borderId="7" xfId="0" applyBorder="1" applyAlignment="1">
      <alignment horizontal="left" wrapText="1"/>
    </xf>
    <xf numFmtId="0" fontId="2" fillId="3" borderId="16" xfId="0" applyFont="1" applyFill="1" applyBorder="1" applyAlignment="1">
      <alignment horizontal="left" wrapText="1" readingOrder="1"/>
    </xf>
    <xf numFmtId="0" fontId="0" fillId="0" borderId="17" xfId="0" applyBorder="1" applyAlignment="1">
      <alignment horizontal="left" wrapText="1" readingOrder="1"/>
    </xf>
    <xf numFmtId="0" fontId="2" fillId="3" borderId="73" xfId="0" applyFont="1" applyFill="1" applyBorder="1" applyAlignment="1">
      <alignment horizontal="left" wrapText="1"/>
    </xf>
    <xf numFmtId="0" fontId="0" fillId="0" borderId="74" xfId="0" applyBorder="1" applyAlignment="1">
      <alignment horizontal="left" wrapText="1"/>
    </xf>
    <xf numFmtId="0" fontId="2" fillId="3" borderId="14" xfId="0" applyFont="1" applyFill="1" applyBorder="1" applyAlignment="1">
      <alignment horizontal="left" vertical="center" wrapText="1"/>
    </xf>
    <xf numFmtId="0" fontId="0" fillId="0" borderId="15" xfId="0" applyBorder="1" applyAlignment="1">
      <alignment horizontal="left" vertical="center" wrapText="1"/>
    </xf>
    <xf numFmtId="0" fontId="3" fillId="3" borderId="0" xfId="0" applyFont="1" applyFill="1" applyAlignment="1" applyProtection="1">
      <alignment horizontal="left"/>
      <protection locked="0"/>
    </xf>
    <xf numFmtId="0" fontId="2" fillId="3" borderId="16" xfId="0" applyFont="1" applyFill="1" applyBorder="1" applyAlignment="1">
      <alignment horizontal="left" wrapText="1"/>
    </xf>
    <xf numFmtId="0" fontId="2" fillId="3" borderId="17" xfId="0" applyFont="1" applyFill="1" applyBorder="1" applyAlignment="1">
      <alignment horizontal="left" wrapText="1"/>
    </xf>
    <xf numFmtId="0" fontId="31" fillId="3" borderId="0" xfId="0" applyFont="1" applyFill="1" applyAlignment="1" applyProtection="1">
      <alignment horizontal="left" wrapText="1"/>
    </xf>
    <xf numFmtId="0" fontId="31" fillId="3" borderId="0" xfId="0" applyFont="1" applyFill="1" applyAlignment="1" applyProtection="1">
      <alignment horizontal="left"/>
    </xf>
    <xf numFmtId="0" fontId="31" fillId="8" borderId="107" xfId="0" applyFont="1" applyFill="1" applyBorder="1" applyAlignment="1" applyProtection="1">
      <alignment horizontal="left" vertical="center"/>
    </xf>
    <xf numFmtId="0" fontId="43" fillId="3" borderId="0" xfId="0" applyFont="1" applyFill="1" applyAlignment="1"/>
    <xf numFmtId="0" fontId="44" fillId="3" borderId="0" xfId="0" applyFont="1" applyFill="1" applyAlignment="1"/>
    <xf numFmtId="0" fontId="39" fillId="3" borderId="44" xfId="0" applyFont="1" applyFill="1" applyBorder="1" applyAlignment="1">
      <alignment horizontal="center" vertical="center"/>
    </xf>
    <xf numFmtId="0" fontId="39" fillId="3" borderId="59"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45" xfId="0" applyFont="1" applyFill="1" applyBorder="1" applyAlignment="1">
      <alignment horizontal="left" vertical="center"/>
    </xf>
    <xf numFmtId="0" fontId="2" fillId="3" borderId="46" xfId="0" applyFont="1" applyFill="1" applyBorder="1" applyAlignment="1">
      <alignment horizontal="left" vertical="center"/>
    </xf>
    <xf numFmtId="0" fontId="39" fillId="3" borderId="58" xfId="0" applyFont="1" applyFill="1" applyBorder="1" applyAlignment="1">
      <alignment horizontal="center" vertical="center" wrapText="1"/>
    </xf>
    <xf numFmtId="0" fontId="28" fillId="3" borderId="59" xfId="0" applyFont="1" applyFill="1" applyBorder="1" applyAlignment="1">
      <alignment horizontal="center"/>
    </xf>
    <xf numFmtId="0" fontId="28" fillId="3" borderId="47" xfId="0" applyFont="1" applyFill="1" applyBorder="1" applyAlignment="1">
      <alignment horizontal="center"/>
    </xf>
    <xf numFmtId="0" fontId="28" fillId="3" borderId="48" xfId="0" applyFont="1" applyFill="1" applyBorder="1" applyAlignment="1">
      <alignment horizontal="center"/>
    </xf>
    <xf numFmtId="0" fontId="6" fillId="3" borderId="0" xfId="0" applyFont="1" applyFill="1" applyAlignment="1"/>
    <xf numFmtId="0" fontId="45" fillId="3" borderId="0" xfId="0" applyFont="1" applyFill="1" applyAlignment="1"/>
    <xf numFmtId="0" fontId="32" fillId="0" borderId="0" xfId="0" applyFont="1" applyAlignment="1"/>
    <xf numFmtId="0" fontId="2" fillId="3" borderId="65"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9" fillId="3" borderId="60" xfId="0" applyFont="1" applyFill="1" applyBorder="1" applyAlignment="1">
      <alignment horizontal="center" vertical="center"/>
    </xf>
    <xf numFmtId="0" fontId="39" fillId="3" borderId="61" xfId="0" applyFont="1" applyFill="1" applyBorder="1" applyAlignment="1">
      <alignment horizontal="center" vertical="center"/>
    </xf>
    <xf numFmtId="0" fontId="39" fillId="3" borderId="62" xfId="0" applyFont="1" applyFill="1" applyBorder="1" applyAlignment="1">
      <alignment horizontal="center" vertical="center"/>
    </xf>
    <xf numFmtId="0" fontId="0" fillId="3" borderId="66" xfId="0" applyFill="1" applyBorder="1" applyAlignment="1">
      <alignment horizontal="center" vertical="center" wrapText="1"/>
    </xf>
    <xf numFmtId="0" fontId="0" fillId="3" borderId="67" xfId="0" applyFill="1" applyBorder="1" applyAlignment="1">
      <alignment horizontal="center" vertical="center" wrapText="1"/>
    </xf>
    <xf numFmtId="0" fontId="17" fillId="3" borderId="47" xfId="0" applyFont="1" applyFill="1" applyBorder="1" applyAlignment="1">
      <alignment horizontal="left" vertical="center" wrapText="1"/>
    </xf>
    <xf numFmtId="0" fontId="0" fillId="3" borderId="48" xfId="0" applyFill="1" applyBorder="1" applyAlignment="1">
      <alignment wrapText="1"/>
    </xf>
    <xf numFmtId="0" fontId="0" fillId="3" borderId="47" xfId="0" applyFill="1" applyBorder="1" applyAlignment="1">
      <alignment wrapText="1"/>
    </xf>
    <xf numFmtId="0" fontId="2" fillId="3" borderId="68"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69"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3" fillId="3" borderId="0" xfId="0" applyFont="1" applyFill="1" applyBorder="1" applyAlignment="1">
      <alignment horizontal="left" vertical="center"/>
    </xf>
    <xf numFmtId="0" fontId="5" fillId="3" borderId="0" xfId="0" applyFont="1" applyFill="1" applyBorder="1" applyAlignment="1">
      <alignment horizontal="center" vertical="center"/>
    </xf>
    <xf numFmtId="0" fontId="2" fillId="3" borderId="5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3" borderId="6" xfId="0" applyFill="1" applyBorder="1" applyAlignment="1">
      <alignment vertical="center"/>
    </xf>
    <xf numFmtId="0" fontId="8" fillId="3" borderId="0" xfId="0" applyFont="1" applyFill="1" applyAlignment="1"/>
    <xf numFmtId="0" fontId="39" fillId="3" borderId="59" xfId="0" applyFont="1" applyFill="1" applyBorder="1" applyAlignment="1">
      <alignment horizontal="center" vertical="center" wrapText="1"/>
    </xf>
    <xf numFmtId="0" fontId="28" fillId="3" borderId="47" xfId="0" applyFont="1" applyFill="1" applyBorder="1" applyAlignment="1">
      <alignment horizontal="center" vertical="center" wrapText="1"/>
    </xf>
    <xf numFmtId="0" fontId="28" fillId="3" borderId="48"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0" fillId="3" borderId="47"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0" xfId="0" applyFill="1" applyAlignment="1"/>
    <xf numFmtId="0" fontId="0" fillId="0" borderId="48" xfId="0" applyBorder="1"/>
    <xf numFmtId="0" fontId="0" fillId="0" borderId="47" xfId="0" applyBorder="1"/>
    <xf numFmtId="0" fontId="3" fillId="3" borderId="0" xfId="0" applyFont="1" applyFill="1" applyAlignment="1"/>
    <xf numFmtId="0" fontId="36" fillId="3" borderId="0" xfId="0" applyFont="1" applyFill="1" applyAlignment="1"/>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0" fillId="3" borderId="44" xfId="0" applyFill="1" applyBorder="1" applyAlignment="1">
      <alignment horizontal="center" vertical="center" wrapText="1"/>
    </xf>
    <xf numFmtId="0" fontId="0" fillId="3" borderId="59" xfId="0"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2" xfId="0" applyFont="1" applyFill="1" applyBorder="1" applyAlignment="1">
      <alignment horizontal="center" vertical="center"/>
    </xf>
    <xf numFmtId="0" fontId="0" fillId="3" borderId="10" xfId="0" applyFill="1" applyBorder="1" applyAlignment="1">
      <alignment horizontal="center" vertical="center" wrapText="1"/>
    </xf>
    <xf numFmtId="0" fontId="0" fillId="3" borderId="64" xfId="0" applyFill="1" applyBorder="1" applyAlignment="1">
      <alignment horizontal="center" vertical="center" wrapText="1"/>
    </xf>
    <xf numFmtId="0" fontId="5" fillId="3" borderId="47" xfId="0" applyFont="1" applyFill="1" applyBorder="1" applyAlignment="1">
      <alignment horizontal="center" vertical="center"/>
    </xf>
    <xf numFmtId="0" fontId="39" fillId="3" borderId="47" xfId="0" applyFont="1" applyFill="1" applyBorder="1" applyAlignment="1">
      <alignment horizontal="center" vertical="center" wrapText="1"/>
    </xf>
    <xf numFmtId="0" fontId="39" fillId="3" borderId="48"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 fillId="3" borderId="0" xfId="0" applyFont="1" applyFill="1" applyAlignment="1"/>
    <xf numFmtId="0" fontId="17" fillId="3" borderId="48" xfId="0" applyFont="1" applyFill="1" applyBorder="1" applyAlignment="1">
      <alignment horizontal="left" vertical="center" wrapText="1"/>
    </xf>
    <xf numFmtId="0" fontId="2" fillId="3" borderId="2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9" xfId="0" applyFont="1" applyFill="1" applyBorder="1" applyAlignment="1">
      <alignment horizontal="center" vertical="center"/>
    </xf>
    <xf numFmtId="0" fontId="2" fillId="3" borderId="7" xfId="0" applyFont="1" applyFill="1" applyBorder="1" applyAlignment="1">
      <alignment horizontal="center" vertical="center" wrapText="1"/>
    </xf>
    <xf numFmtId="0" fontId="24" fillId="0" borderId="0" xfId="0" applyFont="1" applyBorder="1" applyAlignment="1" applyProtection="1">
      <alignment vertical="center"/>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0" fillId="3" borderId="61" xfId="0" applyFill="1" applyBorder="1" applyAlignment="1">
      <alignment horizontal="center" vertical="center" wrapText="1"/>
    </xf>
    <xf numFmtId="0" fontId="0" fillId="3" borderId="62" xfId="0" applyFill="1" applyBorder="1" applyAlignment="1">
      <alignment horizontal="center" vertical="center" wrapText="1"/>
    </xf>
    <xf numFmtId="0" fontId="8" fillId="3" borderId="44" xfId="0" applyFont="1" applyFill="1" applyBorder="1" applyAlignment="1"/>
    <xf numFmtId="0" fontId="0" fillId="0" borderId="44" xfId="0" applyBorder="1" applyAlignment="1"/>
    <xf numFmtId="0" fontId="8" fillId="3" borderId="0" xfId="0" applyFont="1" applyFill="1" applyBorder="1" applyAlignment="1"/>
    <xf numFmtId="0" fontId="2" fillId="0" borderId="0" xfId="0" applyFont="1" applyAlignment="1"/>
    <xf numFmtId="0" fontId="43" fillId="0" borderId="0" xfId="0" quotePrefix="1" applyFont="1" applyAlignment="1">
      <alignment horizontal="left"/>
    </xf>
    <xf numFmtId="0" fontId="44" fillId="0" borderId="0" xfId="0" applyFont="1" applyAlignment="1"/>
    <xf numFmtId="0" fontId="10" fillId="0" borderId="0" xfId="0" applyFont="1" applyAlignment="1"/>
    <xf numFmtId="0" fontId="8" fillId="0" borderId="0" xfId="0" applyFont="1" applyAlignment="1"/>
    <xf numFmtId="0" fontId="35" fillId="0" borderId="0" xfId="0" applyFont="1" applyAlignment="1"/>
    <xf numFmtId="0" fontId="2" fillId="0" borderId="0" xfId="0" applyFont="1" applyFill="1" applyBorder="1" applyAlignment="1">
      <alignment horizont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2" fillId="0" borderId="1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49" fontId="17" fillId="0" borderId="12"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21" xfId="0" applyNumberFormat="1" applyFont="1" applyBorder="1" applyAlignment="1">
      <alignment horizontal="center" vertical="center" wrapText="1"/>
    </xf>
    <xf numFmtId="49" fontId="17" fillId="0" borderId="0"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49" fontId="2" fillId="0" borderId="0" xfId="0" applyNumberFormat="1" applyFont="1" applyBorder="1" applyAlignment="1"/>
    <xf numFmtId="0" fontId="0" fillId="0" borderId="1" xfId="0" applyBorder="1" applyAlignment="1"/>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1" xfId="0" applyBorder="1" applyAlignment="1"/>
    <xf numFmtId="49" fontId="5" fillId="0" borderId="0" xfId="0" applyNumberFormat="1" applyFont="1" applyBorder="1" applyAlignment="1"/>
    <xf numFmtId="49" fontId="5" fillId="0" borderId="11" xfId="0" applyNumberFormat="1" applyFont="1" applyBorder="1" applyAlignment="1">
      <alignment vertical="center"/>
    </xf>
    <xf numFmtId="0" fontId="0" fillId="0" borderId="11" xfId="0" applyBorder="1" applyAlignment="1">
      <alignment vertical="center"/>
    </xf>
    <xf numFmtId="0" fontId="0" fillId="0" borderId="6" xfId="0" applyBorder="1" applyAlignment="1">
      <alignment vertical="center"/>
    </xf>
    <xf numFmtId="49" fontId="2" fillId="0" borderId="0" xfId="0" quotePrefix="1" applyNumberFormat="1" applyFont="1" applyBorder="1" applyAlignment="1"/>
    <xf numFmtId="49" fontId="5" fillId="0" borderId="5" xfId="0" quotePrefix="1" applyNumberFormat="1" applyFont="1" applyBorder="1" applyAlignment="1">
      <alignment horizontal="left" vertical="center"/>
    </xf>
    <xf numFmtId="0" fontId="0" fillId="0" borderId="5" xfId="0" applyBorder="1" applyAlignment="1">
      <alignment vertical="center"/>
    </xf>
    <xf numFmtId="0" fontId="0" fillId="0" borderId="2" xfId="0"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9"/>
  <sheetViews>
    <sheetView tabSelected="1" zoomScaleNormal="100" workbookViewId="0">
      <selection activeCell="A6" sqref="A6:G7"/>
    </sheetView>
  </sheetViews>
  <sheetFormatPr baseColWidth="10" defaultRowHeight="12.75" x14ac:dyDescent="0.2"/>
  <sheetData>
    <row r="3" spans="1:9" x14ac:dyDescent="0.2">
      <c r="A3" s="3"/>
      <c r="B3" s="3"/>
      <c r="C3" s="3"/>
      <c r="D3" s="3"/>
      <c r="E3" s="3"/>
      <c r="F3" s="3"/>
      <c r="G3" s="3"/>
      <c r="H3" s="3"/>
      <c r="I3" s="3"/>
    </row>
    <row r="4" spans="1:9" x14ac:dyDescent="0.2">
      <c r="A4" s="530" t="s">
        <v>45</v>
      </c>
      <c r="B4" s="527"/>
      <c r="C4" s="527"/>
      <c r="D4" s="527"/>
      <c r="E4" s="527"/>
      <c r="F4" s="527"/>
      <c r="G4" s="527"/>
      <c r="H4" s="3"/>
      <c r="I4" s="3"/>
    </row>
    <row r="5" spans="1:9" x14ac:dyDescent="0.2">
      <c r="A5" s="527"/>
      <c r="B5" s="527"/>
      <c r="C5" s="527"/>
      <c r="D5" s="527"/>
      <c r="E5" s="527"/>
      <c r="F5" s="527"/>
      <c r="G5" s="527"/>
      <c r="H5" s="3"/>
      <c r="I5" s="3"/>
    </row>
    <row r="6" spans="1:9" x14ac:dyDescent="0.2">
      <c r="A6" s="533" t="s">
        <v>49</v>
      </c>
      <c r="B6" s="534"/>
      <c r="C6" s="534"/>
      <c r="D6" s="534"/>
      <c r="E6" s="534"/>
      <c r="F6" s="534"/>
      <c r="G6" s="534"/>
      <c r="H6" s="153"/>
      <c r="I6" s="3"/>
    </row>
    <row r="7" spans="1:9" x14ac:dyDescent="0.2">
      <c r="A7" s="534"/>
      <c r="B7" s="534"/>
      <c r="C7" s="534"/>
      <c r="D7" s="534"/>
      <c r="E7" s="534"/>
      <c r="F7" s="534"/>
      <c r="G7" s="534"/>
      <c r="H7" s="154"/>
      <c r="I7" s="3"/>
    </row>
    <row r="8" spans="1:9" x14ac:dyDescent="0.2">
      <c r="A8" s="527"/>
      <c r="B8" s="527"/>
      <c r="C8" s="527"/>
      <c r="D8" s="527"/>
      <c r="E8" s="527"/>
      <c r="F8" s="527"/>
      <c r="G8" s="527"/>
      <c r="H8" s="3"/>
      <c r="I8" s="3"/>
    </row>
    <row r="9" spans="1:9" x14ac:dyDescent="0.2">
      <c r="A9" s="527"/>
      <c r="B9" s="527"/>
      <c r="C9" s="527"/>
      <c r="D9" s="527"/>
      <c r="E9" s="527"/>
      <c r="F9" s="527"/>
      <c r="G9" s="527"/>
      <c r="H9" s="3"/>
      <c r="I9" s="3"/>
    </row>
    <row r="10" spans="1:9" x14ac:dyDescent="0.2">
      <c r="A10" s="527"/>
      <c r="B10" s="527"/>
      <c r="C10" s="527"/>
      <c r="D10" s="527"/>
      <c r="E10" s="527"/>
      <c r="F10" s="527"/>
      <c r="G10" s="527"/>
      <c r="H10" s="3"/>
      <c r="I10" s="3"/>
    </row>
    <row r="11" spans="1:9" x14ac:dyDescent="0.2">
      <c r="A11" s="527"/>
      <c r="B11" s="527"/>
      <c r="C11" s="527"/>
      <c r="D11" s="527"/>
      <c r="E11" s="527"/>
      <c r="F11" s="527"/>
      <c r="G11" s="527"/>
      <c r="H11" s="3"/>
      <c r="I11" s="3"/>
    </row>
    <row r="12" spans="1:9" x14ac:dyDescent="0.2">
      <c r="A12" s="527"/>
      <c r="B12" s="527"/>
      <c r="C12" s="527"/>
      <c r="D12" s="527"/>
      <c r="E12" s="527"/>
      <c r="F12" s="527"/>
      <c r="G12" s="527"/>
      <c r="H12" s="3"/>
      <c r="I12" s="3"/>
    </row>
    <row r="13" spans="1:9" x14ac:dyDescent="0.2">
      <c r="A13" s="527"/>
      <c r="B13" s="527"/>
      <c r="C13" s="527"/>
      <c r="D13" s="527"/>
      <c r="E13" s="527"/>
      <c r="F13" s="527"/>
      <c r="G13" s="527"/>
      <c r="H13" s="3"/>
      <c r="I13" s="3"/>
    </row>
    <row r="14" spans="1:9" x14ac:dyDescent="0.2">
      <c r="A14" s="527"/>
      <c r="B14" s="527"/>
      <c r="C14" s="527"/>
      <c r="D14" s="527"/>
      <c r="E14" s="527"/>
      <c r="F14" s="527"/>
      <c r="G14" s="527"/>
      <c r="H14" s="3"/>
      <c r="I14" s="3"/>
    </row>
    <row r="15" spans="1:9" x14ac:dyDescent="0.2">
      <c r="A15" s="527"/>
      <c r="B15" s="527"/>
      <c r="C15" s="527"/>
      <c r="D15" s="527"/>
      <c r="E15" s="527"/>
      <c r="F15" s="527"/>
      <c r="G15" s="527"/>
      <c r="H15" s="3"/>
      <c r="I15" s="3"/>
    </row>
    <row r="16" spans="1:9" ht="12.75" customHeight="1" x14ac:dyDescent="0.2">
      <c r="A16" s="535" t="s">
        <v>307</v>
      </c>
      <c r="B16" s="536"/>
      <c r="C16" s="536"/>
      <c r="D16" s="536"/>
      <c r="E16" s="536"/>
      <c r="F16" s="536"/>
      <c r="G16" s="536"/>
      <c r="H16" s="152"/>
      <c r="I16" s="3"/>
    </row>
    <row r="17" spans="1:9" ht="12.75" customHeight="1" x14ac:dyDescent="0.2">
      <c r="A17" s="536"/>
      <c r="B17" s="536"/>
      <c r="C17" s="536"/>
      <c r="D17" s="536"/>
      <c r="E17" s="536"/>
      <c r="F17" s="536"/>
      <c r="G17" s="536"/>
      <c r="H17" s="152"/>
      <c r="I17" s="3"/>
    </row>
    <row r="18" spans="1:9" x14ac:dyDescent="0.2">
      <c r="A18" s="537" t="s">
        <v>174</v>
      </c>
      <c r="B18" s="527"/>
      <c r="C18" s="527"/>
      <c r="D18" s="527"/>
      <c r="E18" s="527"/>
      <c r="F18" s="527"/>
      <c r="G18" s="527"/>
      <c r="H18" s="3"/>
      <c r="I18" s="3"/>
    </row>
    <row r="19" spans="1:9" x14ac:dyDescent="0.2">
      <c r="A19" s="527"/>
      <c r="B19" s="527"/>
      <c r="C19" s="527"/>
      <c r="D19" s="527"/>
      <c r="E19" s="527"/>
      <c r="F19" s="527"/>
      <c r="G19" s="527"/>
      <c r="H19" s="3"/>
      <c r="I19" s="3"/>
    </row>
    <row r="20" spans="1:9" x14ac:dyDescent="0.2">
      <c r="A20" s="527"/>
      <c r="B20" s="527"/>
      <c r="C20" s="527"/>
      <c r="D20" s="527"/>
      <c r="E20" s="527"/>
      <c r="F20" s="527"/>
      <c r="G20" s="527"/>
      <c r="H20" s="3"/>
      <c r="I20" s="3"/>
    </row>
    <row r="21" spans="1:9" x14ac:dyDescent="0.2">
      <c r="A21" s="527"/>
      <c r="B21" s="527"/>
      <c r="C21" s="527"/>
      <c r="D21" s="527"/>
      <c r="E21" s="527"/>
      <c r="F21" s="527"/>
      <c r="G21" s="527"/>
      <c r="H21" s="3"/>
      <c r="I21" s="3"/>
    </row>
    <row r="22" spans="1:9" x14ac:dyDescent="0.2">
      <c r="A22" s="527"/>
      <c r="B22" s="527"/>
      <c r="C22" s="527"/>
      <c r="D22" s="527"/>
      <c r="E22" s="527"/>
      <c r="F22" s="527"/>
      <c r="G22" s="527"/>
      <c r="H22" s="3"/>
      <c r="I22" s="3"/>
    </row>
    <row r="23" spans="1:9" ht="15" customHeight="1" x14ac:dyDescent="0.2">
      <c r="A23" s="529" t="s">
        <v>308</v>
      </c>
      <c r="B23" s="529"/>
      <c r="C23" s="529"/>
      <c r="D23" s="529"/>
      <c r="E23" s="529"/>
      <c r="F23" s="529"/>
      <c r="G23" s="529"/>
      <c r="H23" s="3"/>
      <c r="I23" s="3"/>
    </row>
    <row r="24" spans="1:9" ht="9.9499999999999993" customHeight="1" x14ac:dyDescent="0.2">
      <c r="A24" s="529"/>
      <c r="B24" s="529"/>
      <c r="C24" s="529"/>
      <c r="D24" s="529"/>
      <c r="E24" s="529"/>
      <c r="F24" s="529"/>
      <c r="G24" s="529"/>
      <c r="H24" s="3"/>
      <c r="I24" s="3"/>
    </row>
    <row r="25" spans="1:9" ht="15" customHeight="1" x14ac:dyDescent="0.2">
      <c r="A25" s="528" t="s">
        <v>147</v>
      </c>
      <c r="B25" s="528"/>
      <c r="C25" s="528"/>
      <c r="D25" s="528"/>
      <c r="E25" s="528"/>
      <c r="F25" s="528"/>
      <c r="G25" s="528"/>
      <c r="H25" s="3"/>
      <c r="I25" s="3"/>
    </row>
    <row r="26" spans="1:9" ht="18" customHeight="1" x14ac:dyDescent="0.2">
      <c r="A26" s="528" t="s">
        <v>172</v>
      </c>
      <c r="B26" s="528"/>
      <c r="C26" s="528"/>
      <c r="D26" s="528"/>
      <c r="E26" s="528"/>
      <c r="F26" s="528"/>
      <c r="G26" s="528"/>
      <c r="H26" s="3"/>
      <c r="I26" s="3"/>
    </row>
    <row r="27" spans="1:9" ht="18" customHeight="1" x14ac:dyDescent="0.2">
      <c r="A27" s="528" t="s">
        <v>171</v>
      </c>
      <c r="B27" s="528"/>
      <c r="C27" s="528"/>
      <c r="D27" s="528"/>
      <c r="E27" s="528"/>
      <c r="F27" s="528"/>
      <c r="G27" s="528"/>
      <c r="H27" s="3"/>
      <c r="I27" s="3"/>
    </row>
    <row r="28" spans="1:9" ht="11.1" customHeight="1" x14ac:dyDescent="0.2">
      <c r="A28" s="528"/>
      <c r="B28" s="528"/>
      <c r="C28" s="528"/>
      <c r="D28" s="528"/>
      <c r="E28" s="528"/>
      <c r="F28" s="528"/>
      <c r="G28" s="528"/>
      <c r="H28" s="3"/>
      <c r="I28" s="3"/>
    </row>
    <row r="29" spans="1:9" ht="18" customHeight="1" x14ac:dyDescent="0.2">
      <c r="A29" s="529" t="s">
        <v>67</v>
      </c>
      <c r="B29" s="529"/>
      <c r="C29" s="529"/>
      <c r="D29" s="529"/>
      <c r="E29" s="529"/>
      <c r="F29" s="529"/>
      <c r="G29" s="529"/>
      <c r="H29" s="3"/>
      <c r="I29" s="3"/>
    </row>
    <row r="30" spans="1:9" ht="18" customHeight="1" x14ac:dyDescent="0.2">
      <c r="A30" s="529"/>
      <c r="B30" s="529"/>
      <c r="C30" s="529"/>
      <c r="D30" s="529"/>
      <c r="E30" s="529"/>
      <c r="F30" s="529"/>
      <c r="G30" s="529"/>
      <c r="H30" s="3"/>
      <c r="I30" s="3"/>
    </row>
    <row r="31" spans="1:9" ht="18" customHeight="1" x14ac:dyDescent="0.2">
      <c r="A31" s="529"/>
      <c r="B31" s="529"/>
      <c r="C31" s="529"/>
      <c r="D31" s="529"/>
      <c r="E31" s="529"/>
      <c r="F31" s="529"/>
      <c r="G31" s="529"/>
      <c r="H31" s="3"/>
      <c r="I31" s="3"/>
    </row>
    <row r="32" spans="1:9" ht="15" customHeight="1" x14ac:dyDescent="0.2">
      <c r="A32" s="527"/>
      <c r="B32" s="527"/>
      <c r="C32" s="527"/>
      <c r="D32" s="527"/>
      <c r="E32" s="527"/>
      <c r="F32" s="527"/>
      <c r="G32" s="527"/>
      <c r="H32" s="3"/>
      <c r="I32" s="3"/>
    </row>
    <row r="33" spans="1:9" ht="15" customHeight="1" x14ac:dyDescent="0.2">
      <c r="A33" s="527"/>
      <c r="B33" s="527"/>
      <c r="C33" s="527"/>
      <c r="D33" s="527"/>
      <c r="E33" s="527"/>
      <c r="F33" s="527"/>
      <c r="G33" s="527"/>
      <c r="H33" s="3"/>
      <c r="I33" s="3"/>
    </row>
    <row r="34" spans="1:9" ht="15" customHeight="1" x14ac:dyDescent="0.2">
      <c r="A34" s="527"/>
      <c r="B34" s="530" t="s">
        <v>148</v>
      </c>
      <c r="C34" s="530"/>
      <c r="D34" s="527"/>
      <c r="E34" s="527"/>
      <c r="F34" s="527"/>
      <c r="G34" s="527"/>
      <c r="H34" s="3"/>
      <c r="I34" s="3"/>
    </row>
    <row r="35" spans="1:9" ht="18" customHeight="1" x14ac:dyDescent="0.2">
      <c r="A35" s="527"/>
      <c r="B35" s="531" t="s">
        <v>309</v>
      </c>
      <c r="C35" s="532"/>
      <c r="D35" s="532"/>
      <c r="E35" s="532"/>
      <c r="F35" s="532"/>
      <c r="G35" s="473"/>
      <c r="H35" s="3"/>
      <c r="I35" s="3"/>
    </row>
    <row r="36" spans="1:9" ht="15" customHeight="1" x14ac:dyDescent="0.2">
      <c r="A36" s="527"/>
      <c r="B36" s="527"/>
      <c r="C36" s="527"/>
      <c r="D36" s="527"/>
      <c r="E36" s="527"/>
      <c r="F36" s="527"/>
      <c r="G36" s="527"/>
      <c r="H36" s="3"/>
      <c r="I36" s="3"/>
    </row>
    <row r="37" spans="1:9" ht="15" customHeight="1" x14ac:dyDescent="0.2">
      <c r="A37" s="527"/>
      <c r="B37" s="527"/>
      <c r="C37" s="527"/>
      <c r="D37" s="527"/>
      <c r="E37" s="527"/>
      <c r="F37" s="527"/>
      <c r="G37" s="527"/>
      <c r="H37" s="3"/>
      <c r="I37" s="3"/>
    </row>
    <row r="38" spans="1:9" ht="15" customHeight="1" x14ac:dyDescent="0.2">
      <c r="A38" s="527"/>
      <c r="B38" s="527"/>
      <c r="C38" s="527"/>
      <c r="D38" s="527"/>
      <c r="E38" s="527"/>
      <c r="F38" s="527"/>
      <c r="G38" s="527"/>
      <c r="H38" s="3"/>
      <c r="I38" s="3"/>
    </row>
    <row r="39" spans="1:9" ht="15" customHeight="1" x14ac:dyDescent="0.2">
      <c r="A39" s="527"/>
      <c r="B39" s="540" t="s">
        <v>50</v>
      </c>
      <c r="C39" s="541"/>
      <c r="D39" s="541"/>
      <c r="E39" s="541"/>
      <c r="F39" s="541"/>
      <c r="G39" s="527"/>
      <c r="H39" s="3"/>
      <c r="I39" s="3"/>
    </row>
    <row r="40" spans="1:9" ht="15" customHeight="1" x14ac:dyDescent="0.2">
      <c r="A40" s="527"/>
      <c r="B40" s="541"/>
      <c r="C40" s="541"/>
      <c r="D40" s="541"/>
      <c r="E40" s="541"/>
      <c r="F40" s="541"/>
      <c r="G40" s="527"/>
      <c r="H40" s="3"/>
      <c r="I40" s="3"/>
    </row>
    <row r="41" spans="1:9" ht="15" customHeight="1" x14ac:dyDescent="0.2">
      <c r="A41" s="3"/>
      <c r="B41" s="538" t="s">
        <v>324</v>
      </c>
      <c r="C41" s="539"/>
      <c r="D41" s="539"/>
      <c r="E41" s="539"/>
      <c r="F41" s="539"/>
      <c r="G41" s="3"/>
      <c r="H41" s="3"/>
      <c r="I41" s="3"/>
    </row>
    <row r="42" spans="1:9" x14ac:dyDescent="0.2">
      <c r="A42" s="527"/>
      <c r="B42" s="527"/>
      <c r="C42" s="527"/>
      <c r="D42" s="527"/>
      <c r="E42" s="527"/>
      <c r="F42" s="527"/>
      <c r="G42" s="527"/>
      <c r="H42" s="3"/>
      <c r="I42" s="3"/>
    </row>
    <row r="43" spans="1:9" x14ac:dyDescent="0.2">
      <c r="A43" s="527"/>
      <c r="B43" s="527"/>
      <c r="C43" s="527"/>
      <c r="D43" s="527"/>
      <c r="E43" s="527"/>
      <c r="F43" s="527"/>
      <c r="G43" s="527"/>
      <c r="H43" s="3"/>
      <c r="I43" s="3"/>
    </row>
    <row r="44" spans="1:9" x14ac:dyDescent="0.2">
      <c r="A44" s="527"/>
      <c r="B44" s="527"/>
      <c r="C44" s="527"/>
      <c r="D44" s="527"/>
      <c r="E44" s="527"/>
      <c r="F44" s="527"/>
      <c r="G44" s="527"/>
      <c r="H44" s="3"/>
      <c r="I44" s="3"/>
    </row>
    <row r="45" spans="1:9" x14ac:dyDescent="0.2">
      <c r="A45" s="527"/>
      <c r="B45" s="527"/>
      <c r="C45" s="527"/>
      <c r="D45" s="527"/>
      <c r="E45" s="527"/>
      <c r="F45" s="527"/>
      <c r="G45" s="527"/>
      <c r="H45" s="3"/>
      <c r="I45" s="3"/>
    </row>
    <row r="46" spans="1:9" x14ac:dyDescent="0.2">
      <c r="A46" s="527"/>
      <c r="B46" s="527"/>
      <c r="C46" s="527"/>
      <c r="D46" s="527"/>
      <c r="E46" s="527"/>
      <c r="F46" s="527"/>
      <c r="G46" s="527"/>
      <c r="H46" s="3"/>
      <c r="I46" s="3"/>
    </row>
    <row r="47" spans="1:9" x14ac:dyDescent="0.2">
      <c r="A47" s="527"/>
      <c r="B47" s="527"/>
      <c r="C47" s="527"/>
      <c r="D47" s="527"/>
      <c r="E47" s="527"/>
      <c r="F47" s="527"/>
      <c r="G47" s="527"/>
      <c r="H47" s="3"/>
      <c r="I47" s="3"/>
    </row>
    <row r="48" spans="1:9" x14ac:dyDescent="0.2">
      <c r="A48" s="527"/>
      <c r="B48" s="527"/>
      <c r="C48" s="527"/>
      <c r="D48" s="527"/>
      <c r="E48" s="527"/>
      <c r="F48" s="527"/>
      <c r="G48" s="527"/>
      <c r="H48" s="3"/>
      <c r="I48" s="3"/>
    </row>
    <row r="49" spans="1:9" x14ac:dyDescent="0.2">
      <c r="A49" s="527"/>
      <c r="B49" s="527"/>
      <c r="C49" s="527"/>
      <c r="D49" s="527"/>
      <c r="E49" s="527"/>
      <c r="F49" s="527"/>
      <c r="G49" s="527"/>
      <c r="H49" s="3"/>
      <c r="I49" s="3"/>
    </row>
  </sheetData>
  <sheetProtection password="CE88" sheet="1" objects="1" scenarios="1" selectLockedCells="1"/>
  <protectedRanges>
    <protectedRange sqref="B35" name="Område2"/>
    <protectedRange sqref="A6:G7" name="Område1"/>
    <protectedRange sqref="B35:F35" name="Område3"/>
  </protectedRanges>
  <mergeCells count="25">
    <mergeCell ref="B41:F41"/>
    <mergeCell ref="A42:G49"/>
    <mergeCell ref="A36:G38"/>
    <mergeCell ref="A39:A40"/>
    <mergeCell ref="B39:F40"/>
    <mergeCell ref="G39:G40"/>
    <mergeCell ref="A4:G5"/>
    <mergeCell ref="A6:G7"/>
    <mergeCell ref="A8:G15"/>
    <mergeCell ref="A16:G17"/>
    <mergeCell ref="A18:G21"/>
    <mergeCell ref="A22:G22"/>
    <mergeCell ref="A26:G26"/>
    <mergeCell ref="A27:G27"/>
    <mergeCell ref="A24:G24"/>
    <mergeCell ref="B34:G34"/>
    <mergeCell ref="A29:G29"/>
    <mergeCell ref="A32:G33"/>
    <mergeCell ref="A34:A35"/>
    <mergeCell ref="A30:G30"/>
    <mergeCell ref="A31:G31"/>
    <mergeCell ref="A23:G23"/>
    <mergeCell ref="A25:G25"/>
    <mergeCell ref="A28:G28"/>
    <mergeCell ref="B35:F35"/>
  </mergeCells>
  <phoneticPr fontId="22" type="noConversion"/>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60"/>
  <sheetViews>
    <sheetView zoomScale="90" zoomScaleNormal="90" zoomScalePageLayoutView="60" workbookViewId="0">
      <selection activeCell="E120" sqref="E120"/>
    </sheetView>
  </sheetViews>
  <sheetFormatPr baseColWidth="10" defaultColWidth="9.140625" defaultRowHeight="12.75" x14ac:dyDescent="0.2"/>
  <cols>
    <col min="1" max="1" width="4.5703125" customWidth="1"/>
    <col min="2" max="2" width="40.7109375" customWidth="1"/>
    <col min="3" max="3" width="4" customWidth="1"/>
    <col min="4" max="4" width="21.5703125" customWidth="1"/>
    <col min="5" max="7" width="19.7109375" customWidth="1"/>
    <col min="8" max="23" width="15.85546875" customWidth="1"/>
    <col min="24" max="27" width="22" customWidth="1"/>
  </cols>
  <sheetData>
    <row r="1" spans="1:24" ht="15" x14ac:dyDescent="0.2">
      <c r="A1" s="613"/>
      <c r="B1" s="565"/>
      <c r="C1" s="565"/>
      <c r="D1" s="565"/>
      <c r="E1" s="565"/>
      <c r="F1" s="565"/>
      <c r="G1" s="565"/>
      <c r="H1" s="15"/>
      <c r="I1" s="13"/>
      <c r="J1" s="13"/>
      <c r="K1" s="13"/>
      <c r="L1" s="13"/>
      <c r="M1" s="13"/>
      <c r="N1" s="13"/>
      <c r="O1" s="13"/>
      <c r="P1" s="13"/>
      <c r="Q1" s="13"/>
      <c r="R1" s="13"/>
      <c r="S1" s="13"/>
      <c r="T1" s="13"/>
      <c r="U1" s="13"/>
      <c r="V1" s="13"/>
      <c r="W1" s="13"/>
      <c r="X1" s="13"/>
    </row>
    <row r="2" spans="1:24" ht="15" x14ac:dyDescent="0.2">
      <c r="A2" s="14"/>
      <c r="B2" s="15"/>
      <c r="C2" s="15"/>
      <c r="E2" s="15"/>
      <c r="F2" s="15"/>
      <c r="G2" s="15"/>
      <c r="H2" s="15"/>
      <c r="I2" s="13"/>
      <c r="J2" s="13"/>
      <c r="K2" s="13"/>
      <c r="L2" s="13"/>
      <c r="M2" s="13"/>
      <c r="N2" s="13"/>
      <c r="O2" s="13"/>
      <c r="P2" s="13"/>
      <c r="Q2" s="13"/>
      <c r="R2" s="13"/>
      <c r="S2" s="13"/>
      <c r="T2" s="13"/>
      <c r="U2" s="13"/>
      <c r="V2" s="13"/>
      <c r="W2" s="13"/>
      <c r="X2" s="13"/>
    </row>
    <row r="3" spans="1:24" ht="27" x14ac:dyDescent="0.35">
      <c r="A3" s="564" t="s">
        <v>58</v>
      </c>
      <c r="B3" s="565"/>
      <c r="C3" s="2"/>
      <c r="D3" s="2"/>
      <c r="E3" s="2"/>
      <c r="F3" s="2"/>
      <c r="G3" s="2"/>
      <c r="H3" s="15"/>
      <c r="I3" s="13"/>
      <c r="J3" s="13"/>
      <c r="K3" s="13"/>
      <c r="L3" s="13"/>
      <c r="M3" s="13"/>
      <c r="N3" s="13"/>
      <c r="O3" s="13"/>
      <c r="P3" s="13"/>
      <c r="Q3" s="13"/>
      <c r="R3" s="13"/>
      <c r="S3" s="13"/>
      <c r="T3" s="13"/>
      <c r="U3" s="13"/>
      <c r="V3" s="13"/>
      <c r="W3" s="13"/>
      <c r="X3" s="13"/>
    </row>
    <row r="4" spans="1:24" ht="18" customHeight="1" x14ac:dyDescent="0.3">
      <c r="A4" s="16"/>
      <c r="B4" s="2"/>
      <c r="C4" s="2"/>
      <c r="D4" s="2"/>
      <c r="E4" s="2"/>
      <c r="F4" s="2"/>
      <c r="G4" s="2"/>
      <c r="H4" s="15"/>
      <c r="I4" s="13"/>
      <c r="J4" s="13"/>
      <c r="K4" s="13"/>
      <c r="L4" s="13"/>
      <c r="M4" s="13"/>
      <c r="N4" s="13"/>
      <c r="O4" s="13"/>
      <c r="P4" s="13"/>
      <c r="Q4" s="13"/>
      <c r="R4" s="13"/>
      <c r="S4" s="13"/>
      <c r="T4" s="13"/>
      <c r="U4" s="13"/>
      <c r="V4" s="13"/>
      <c r="W4" s="13"/>
      <c r="X4" s="13"/>
    </row>
    <row r="5" spans="1:24" ht="24" customHeight="1" x14ac:dyDescent="0.3">
      <c r="A5" s="588" t="s">
        <v>80</v>
      </c>
      <c r="B5" s="565"/>
      <c r="C5" s="565"/>
      <c r="D5" s="565"/>
      <c r="E5" s="565"/>
      <c r="F5" s="2"/>
      <c r="G5" s="2"/>
      <c r="H5" s="15"/>
      <c r="I5" s="13"/>
      <c r="J5" s="13"/>
      <c r="K5" s="13"/>
      <c r="L5" s="13"/>
      <c r="M5" s="13"/>
      <c r="N5" s="13"/>
      <c r="O5" s="13"/>
      <c r="P5" s="13"/>
      <c r="Q5" s="13"/>
      <c r="R5" s="13"/>
      <c r="S5" s="13"/>
      <c r="T5" s="13"/>
      <c r="U5" s="13"/>
      <c r="V5" s="13"/>
      <c r="W5" s="13"/>
      <c r="X5" s="13"/>
    </row>
    <row r="6" spans="1:24" ht="18" customHeight="1" x14ac:dyDescent="0.2">
      <c r="A6" s="2"/>
      <c r="B6" s="2"/>
      <c r="C6" s="2"/>
      <c r="D6" s="2"/>
      <c r="E6" s="2"/>
      <c r="F6" s="2"/>
      <c r="G6" s="2"/>
      <c r="H6" s="15"/>
      <c r="I6" s="13"/>
      <c r="J6" s="13"/>
      <c r="K6" s="13"/>
      <c r="L6" s="13"/>
      <c r="M6" s="13"/>
      <c r="N6" s="13"/>
      <c r="O6" s="13"/>
      <c r="P6" s="13"/>
      <c r="Q6" s="13"/>
      <c r="R6" s="13"/>
      <c r="S6" s="13"/>
      <c r="T6" s="13"/>
      <c r="U6" s="13"/>
      <c r="V6" s="13"/>
      <c r="W6" s="13"/>
      <c r="X6" s="13"/>
    </row>
    <row r="7" spans="1:24" ht="18" customHeight="1" x14ac:dyDescent="0.25">
      <c r="A7" s="98" t="s">
        <v>160</v>
      </c>
      <c r="B7" s="139"/>
      <c r="C7" s="139"/>
      <c r="D7" s="139"/>
      <c r="E7" s="139"/>
      <c r="F7" s="139"/>
      <c r="G7" s="139"/>
      <c r="H7" s="139"/>
      <c r="I7" s="139"/>
      <c r="J7" s="13"/>
      <c r="K7" s="13"/>
      <c r="L7" s="13"/>
      <c r="M7" s="13"/>
      <c r="N7" s="13"/>
      <c r="O7" s="13"/>
      <c r="P7" s="13"/>
      <c r="Q7" s="13"/>
      <c r="R7" s="13"/>
      <c r="S7" s="13"/>
      <c r="T7" s="13"/>
      <c r="U7" s="13"/>
      <c r="V7" s="13"/>
      <c r="W7" s="13"/>
      <c r="X7" s="13"/>
    </row>
    <row r="8" spans="1:24" ht="18" customHeight="1" x14ac:dyDescent="0.25">
      <c r="A8" s="508" t="s">
        <v>325</v>
      </c>
      <c r="B8" s="139"/>
      <c r="C8" s="139"/>
      <c r="D8" s="139"/>
      <c r="E8" s="139"/>
      <c r="F8" s="139"/>
      <c r="G8" s="139"/>
      <c r="H8" s="139"/>
      <c r="I8" s="139"/>
      <c r="J8" s="13"/>
      <c r="K8" s="13"/>
      <c r="L8" s="13"/>
      <c r="M8" s="13"/>
      <c r="N8" s="13"/>
      <c r="O8" s="13"/>
      <c r="P8" s="13"/>
      <c r="Q8" s="13"/>
      <c r="R8" s="13"/>
      <c r="S8" s="13"/>
      <c r="T8" s="13"/>
      <c r="U8" s="13"/>
      <c r="V8" s="13"/>
      <c r="W8" s="13"/>
      <c r="X8" s="13"/>
    </row>
    <row r="9" spans="1:24" ht="18" customHeight="1" x14ac:dyDescent="0.25">
      <c r="A9" s="98"/>
      <c r="B9" s="139"/>
      <c r="C9" s="139"/>
      <c r="D9" s="139"/>
      <c r="E9" s="139"/>
      <c r="F9" s="139"/>
      <c r="G9" s="139"/>
      <c r="H9" s="139"/>
      <c r="I9" s="139"/>
      <c r="J9" s="13"/>
      <c r="K9" s="13"/>
      <c r="L9" s="13"/>
      <c r="M9" s="13"/>
      <c r="N9" s="13"/>
      <c r="O9" s="13"/>
      <c r="P9" s="13"/>
      <c r="Q9" s="13"/>
      <c r="R9" s="13"/>
      <c r="S9" s="13"/>
      <c r="T9" s="13"/>
      <c r="U9" s="13"/>
      <c r="V9" s="13"/>
      <c r="W9" s="13"/>
      <c r="X9" s="13"/>
    </row>
    <row r="10" spans="1:24" ht="18" customHeight="1" x14ac:dyDescent="0.3">
      <c r="A10" s="19"/>
      <c r="B10" s="18"/>
      <c r="C10" s="18"/>
      <c r="D10" s="18"/>
      <c r="E10" s="18"/>
      <c r="F10" s="18"/>
      <c r="G10" s="18"/>
      <c r="H10" s="15"/>
      <c r="I10" s="13"/>
      <c r="J10" s="13"/>
      <c r="K10" s="100"/>
      <c r="L10" s="13"/>
      <c r="M10" s="13"/>
      <c r="N10" s="13"/>
      <c r="O10" s="13"/>
      <c r="P10" s="13"/>
      <c r="Q10" s="13"/>
      <c r="R10" s="13"/>
      <c r="S10" s="13"/>
      <c r="T10" s="13"/>
      <c r="U10" s="13"/>
      <c r="V10" s="13"/>
      <c r="W10" s="13"/>
      <c r="X10" s="13"/>
    </row>
    <row r="11" spans="1:24" ht="18" customHeight="1" x14ac:dyDescent="0.3">
      <c r="A11" s="591" t="s">
        <v>129</v>
      </c>
      <c r="B11" s="596"/>
      <c r="C11" s="18"/>
      <c r="D11" s="18"/>
      <c r="E11" s="18"/>
      <c r="F11" s="18"/>
      <c r="G11" s="18"/>
      <c r="H11" s="15"/>
      <c r="I11" s="13"/>
      <c r="J11" s="13"/>
      <c r="K11" s="100"/>
      <c r="L11" s="13"/>
      <c r="M11" s="13"/>
      <c r="N11" s="13"/>
      <c r="O11" s="13"/>
      <c r="P11" s="13"/>
      <c r="Q11" s="13"/>
      <c r="R11" s="13"/>
      <c r="S11" s="13"/>
      <c r="T11" s="13"/>
      <c r="U11" s="13"/>
      <c r="V11" s="13"/>
      <c r="W11" s="13"/>
      <c r="X11" s="13"/>
    </row>
    <row r="12" spans="1:24" ht="21.95" customHeight="1" x14ac:dyDescent="0.2">
      <c r="A12" s="553" t="s">
        <v>247</v>
      </c>
      <c r="B12" s="554"/>
      <c r="C12" s="555"/>
      <c r="D12" s="544" t="s">
        <v>218</v>
      </c>
      <c r="E12" s="544" t="s">
        <v>219</v>
      </c>
      <c r="F12" s="544" t="s">
        <v>220</v>
      </c>
      <c r="G12" s="573"/>
      <c r="H12" s="3"/>
      <c r="K12" s="6"/>
    </row>
    <row r="13" spans="1:24" ht="21.95" customHeight="1" x14ac:dyDescent="0.2">
      <c r="A13" s="556"/>
      <c r="B13" s="557"/>
      <c r="C13" s="558"/>
      <c r="D13" s="545"/>
      <c r="E13" s="545"/>
      <c r="F13" s="545"/>
      <c r="G13" s="574"/>
      <c r="H13" s="3"/>
      <c r="K13" s="6"/>
    </row>
    <row r="14" spans="1:24" ht="21.95" customHeight="1" x14ac:dyDescent="0.2">
      <c r="A14" s="559"/>
      <c r="B14" s="560"/>
      <c r="C14" s="561"/>
      <c r="D14" s="546"/>
      <c r="E14" s="546"/>
      <c r="F14" s="546"/>
      <c r="G14" s="575"/>
      <c r="H14" s="3"/>
      <c r="J14" s="34"/>
    </row>
    <row r="15" spans="1:24" ht="24.95" customHeight="1" x14ac:dyDescent="0.3">
      <c r="A15" s="186" t="s">
        <v>3</v>
      </c>
      <c r="B15" s="562" t="s">
        <v>46</v>
      </c>
      <c r="C15" s="562"/>
      <c r="D15" s="571"/>
      <c r="E15" s="571"/>
      <c r="F15" s="563"/>
      <c r="G15" s="22"/>
      <c r="H15" s="3"/>
    </row>
    <row r="16" spans="1:24" ht="24.95" customHeight="1" x14ac:dyDescent="0.3">
      <c r="A16" s="161"/>
      <c r="B16" s="194" t="s">
        <v>305</v>
      </c>
      <c r="C16" s="163" t="s">
        <v>1</v>
      </c>
      <c r="D16" s="525" t="s">
        <v>2</v>
      </c>
      <c r="E16" s="187" t="s">
        <v>2</v>
      </c>
      <c r="F16" s="187" t="s">
        <v>2</v>
      </c>
      <c r="G16" s="24"/>
      <c r="H16" s="3"/>
    </row>
    <row r="17" spans="1:8" ht="24.95" customHeight="1" x14ac:dyDescent="0.3">
      <c r="A17" s="161"/>
      <c r="B17" s="194" t="s">
        <v>202</v>
      </c>
      <c r="C17" s="163" t="s">
        <v>5</v>
      </c>
      <c r="D17" s="526" t="s">
        <v>2</v>
      </c>
      <c r="E17" s="188" t="s">
        <v>2</v>
      </c>
      <c r="F17" s="188" t="s">
        <v>2</v>
      </c>
      <c r="G17" s="24"/>
      <c r="H17" s="3"/>
    </row>
    <row r="18" spans="1:8" ht="24.95" customHeight="1" x14ac:dyDescent="0.3">
      <c r="A18" s="161"/>
      <c r="B18" s="194" t="s">
        <v>200</v>
      </c>
      <c r="C18" s="163" t="s">
        <v>10</v>
      </c>
      <c r="D18" s="526" t="s">
        <v>2</v>
      </c>
      <c r="E18" s="188" t="s">
        <v>2</v>
      </c>
      <c r="F18" s="188" t="s">
        <v>2</v>
      </c>
      <c r="G18" s="24"/>
      <c r="H18" s="3"/>
    </row>
    <row r="19" spans="1:8" ht="24.95" customHeight="1" x14ac:dyDescent="0.3">
      <c r="A19" s="161"/>
      <c r="B19" s="194" t="s">
        <v>203</v>
      </c>
      <c r="C19" s="163" t="s">
        <v>11</v>
      </c>
      <c r="D19" s="526" t="s">
        <v>2</v>
      </c>
      <c r="E19" s="188" t="s">
        <v>2</v>
      </c>
      <c r="F19" s="188" t="s">
        <v>2</v>
      </c>
      <c r="G19" s="24"/>
      <c r="H19" s="3"/>
    </row>
    <row r="20" spans="1:8" ht="24.95" customHeight="1" x14ac:dyDescent="0.3">
      <c r="A20" s="161"/>
      <c r="B20" s="194" t="s">
        <v>204</v>
      </c>
      <c r="C20" s="163" t="s">
        <v>12</v>
      </c>
      <c r="D20" s="526" t="s">
        <v>2</v>
      </c>
      <c r="E20" s="188" t="s">
        <v>2</v>
      </c>
      <c r="F20" s="188" t="s">
        <v>2</v>
      </c>
      <c r="G20" s="24"/>
      <c r="H20" s="3"/>
    </row>
    <row r="21" spans="1:8" ht="24.95" customHeight="1" x14ac:dyDescent="0.3">
      <c r="A21" s="161"/>
      <c r="B21" s="194" t="s">
        <v>201</v>
      </c>
      <c r="C21" s="163" t="s">
        <v>13</v>
      </c>
      <c r="D21" s="526" t="s">
        <v>2</v>
      </c>
      <c r="E21" s="188" t="s">
        <v>2</v>
      </c>
      <c r="F21" s="188" t="s">
        <v>2</v>
      </c>
      <c r="G21" s="24"/>
      <c r="H21" s="3"/>
    </row>
    <row r="22" spans="1:8" ht="24.95" customHeight="1" x14ac:dyDescent="0.3">
      <c r="A22" s="161"/>
      <c r="B22" s="162"/>
      <c r="C22" s="163" t="s">
        <v>14</v>
      </c>
      <c r="D22" s="526" t="s">
        <v>2</v>
      </c>
      <c r="E22" s="188" t="s">
        <v>2</v>
      </c>
      <c r="F22" s="188" t="s">
        <v>2</v>
      </c>
      <c r="G22" s="24"/>
      <c r="H22" s="3"/>
    </row>
    <row r="23" spans="1:8" ht="24.95" customHeight="1" x14ac:dyDescent="0.3">
      <c r="A23" s="161"/>
      <c r="B23" s="162"/>
      <c r="C23" s="163" t="s">
        <v>15</v>
      </c>
      <c r="D23" s="526" t="s">
        <v>2</v>
      </c>
      <c r="E23" s="188" t="s">
        <v>2</v>
      </c>
      <c r="F23" s="188" t="s">
        <v>2</v>
      </c>
      <c r="G23" s="24"/>
      <c r="H23" s="3"/>
    </row>
    <row r="24" spans="1:8" ht="24.95" customHeight="1" x14ac:dyDescent="0.3">
      <c r="A24" s="161"/>
      <c r="B24" s="162"/>
      <c r="C24" s="163" t="s">
        <v>16</v>
      </c>
      <c r="D24" s="526" t="s">
        <v>2</v>
      </c>
      <c r="E24" s="188" t="s">
        <v>2</v>
      </c>
      <c r="F24" s="188" t="s">
        <v>2</v>
      </c>
      <c r="G24" s="24"/>
      <c r="H24" s="3"/>
    </row>
    <row r="25" spans="1:8" ht="24.95" customHeight="1" x14ac:dyDescent="0.3">
      <c r="A25" s="161"/>
      <c r="B25" s="162" t="s">
        <v>2</v>
      </c>
      <c r="C25" s="163" t="s">
        <v>17</v>
      </c>
      <c r="D25" s="157" t="s">
        <v>2</v>
      </c>
      <c r="E25" s="157" t="s">
        <v>2</v>
      </c>
      <c r="F25" s="157" t="s">
        <v>2</v>
      </c>
      <c r="G25" s="9">
        <f>+SUM(D16:F25)</f>
        <v>0</v>
      </c>
      <c r="H25" s="3"/>
    </row>
    <row r="26" spans="1:8" ht="24.95" customHeight="1" x14ac:dyDescent="0.3">
      <c r="A26" s="186" t="s">
        <v>4</v>
      </c>
      <c r="B26" s="562" t="s">
        <v>246</v>
      </c>
      <c r="C26" s="562"/>
      <c r="D26" s="571"/>
      <c r="E26" s="571"/>
      <c r="F26" s="572"/>
      <c r="G26" s="22"/>
      <c r="H26" s="3"/>
    </row>
    <row r="27" spans="1:8" ht="24.95" customHeight="1" x14ac:dyDescent="0.3">
      <c r="A27" s="161"/>
      <c r="B27" s="194" t="s">
        <v>305</v>
      </c>
      <c r="C27" s="163" t="s">
        <v>1</v>
      </c>
      <c r="D27" s="187" t="s">
        <v>2</v>
      </c>
      <c r="E27" s="187" t="s">
        <v>2</v>
      </c>
      <c r="F27" s="187" t="s">
        <v>2</v>
      </c>
      <c r="G27" s="24"/>
      <c r="H27" s="3"/>
    </row>
    <row r="28" spans="1:8" ht="24.95" customHeight="1" x14ac:dyDescent="0.3">
      <c r="A28" s="161"/>
      <c r="B28" s="194" t="s">
        <v>202</v>
      </c>
      <c r="C28" s="163" t="s">
        <v>5</v>
      </c>
      <c r="D28" s="188" t="s">
        <v>2</v>
      </c>
      <c r="E28" s="188" t="s">
        <v>2</v>
      </c>
      <c r="F28" s="188" t="s">
        <v>2</v>
      </c>
      <c r="G28" s="24"/>
      <c r="H28" s="3"/>
    </row>
    <row r="29" spans="1:8" ht="24.95" customHeight="1" x14ac:dyDescent="0.3">
      <c r="A29" s="161"/>
      <c r="B29" s="194" t="s">
        <v>200</v>
      </c>
      <c r="C29" s="163" t="s">
        <v>10</v>
      </c>
      <c r="D29" s="188" t="s">
        <v>2</v>
      </c>
      <c r="E29" s="188" t="s">
        <v>2</v>
      </c>
      <c r="F29" s="188" t="s">
        <v>2</v>
      </c>
      <c r="G29" s="24"/>
      <c r="H29" s="3"/>
    </row>
    <row r="30" spans="1:8" ht="24.95" customHeight="1" x14ac:dyDescent="0.3">
      <c r="A30" s="161"/>
      <c r="B30" s="194" t="s">
        <v>203</v>
      </c>
      <c r="C30" s="163" t="s">
        <v>11</v>
      </c>
      <c r="D30" s="188" t="s">
        <v>2</v>
      </c>
      <c r="E30" s="188" t="s">
        <v>2</v>
      </c>
      <c r="F30" s="188" t="s">
        <v>2</v>
      </c>
      <c r="G30" s="24"/>
      <c r="H30" s="3"/>
    </row>
    <row r="31" spans="1:8" ht="24.95" customHeight="1" x14ac:dyDescent="0.3">
      <c r="A31" s="161"/>
      <c r="B31" s="194" t="s">
        <v>204</v>
      </c>
      <c r="C31" s="163" t="s">
        <v>12</v>
      </c>
      <c r="D31" s="188" t="s">
        <v>2</v>
      </c>
      <c r="E31" s="188" t="s">
        <v>2</v>
      </c>
      <c r="F31" s="188" t="s">
        <v>2</v>
      </c>
      <c r="G31" s="24"/>
      <c r="H31" s="3"/>
    </row>
    <row r="32" spans="1:8" ht="24.95" customHeight="1" x14ac:dyDescent="0.3">
      <c r="A32" s="161"/>
      <c r="B32" s="194" t="s">
        <v>201</v>
      </c>
      <c r="C32" s="163" t="s">
        <v>13</v>
      </c>
      <c r="D32" s="188" t="s">
        <v>2</v>
      </c>
      <c r="E32" s="188" t="s">
        <v>2</v>
      </c>
      <c r="F32" s="188" t="s">
        <v>2</v>
      </c>
      <c r="G32" s="24"/>
      <c r="H32" s="3"/>
    </row>
    <row r="33" spans="1:8" ht="24.95" customHeight="1" x14ac:dyDescent="0.3">
      <c r="A33" s="161"/>
      <c r="B33" s="162"/>
      <c r="C33" s="163" t="s">
        <v>14</v>
      </c>
      <c r="D33" s="188" t="s">
        <v>2</v>
      </c>
      <c r="E33" s="188" t="s">
        <v>2</v>
      </c>
      <c r="F33" s="188" t="s">
        <v>2</v>
      </c>
      <c r="G33" s="24"/>
      <c r="H33" s="3"/>
    </row>
    <row r="34" spans="1:8" ht="24.95" customHeight="1" x14ac:dyDescent="0.3">
      <c r="A34" s="161"/>
      <c r="B34" s="162"/>
      <c r="C34" s="163" t="s">
        <v>15</v>
      </c>
      <c r="D34" s="188" t="s">
        <v>2</v>
      </c>
      <c r="E34" s="188" t="s">
        <v>2</v>
      </c>
      <c r="F34" s="188" t="s">
        <v>2</v>
      </c>
      <c r="G34" s="24"/>
      <c r="H34" s="3"/>
    </row>
    <row r="35" spans="1:8" ht="24.95" customHeight="1" x14ac:dyDescent="0.3">
      <c r="A35" s="161"/>
      <c r="B35" s="162"/>
      <c r="C35" s="163" t="s">
        <v>16</v>
      </c>
      <c r="D35" s="188" t="s">
        <v>2</v>
      </c>
      <c r="E35" s="188" t="s">
        <v>2</v>
      </c>
      <c r="F35" s="188" t="s">
        <v>2</v>
      </c>
      <c r="G35" s="24"/>
      <c r="H35" s="3"/>
    </row>
    <row r="36" spans="1:8" ht="24.95" customHeight="1" x14ac:dyDescent="0.3">
      <c r="A36" s="161"/>
      <c r="B36" s="162" t="s">
        <v>2</v>
      </c>
      <c r="C36" s="163" t="s">
        <v>17</v>
      </c>
      <c r="D36" s="156" t="s">
        <v>2</v>
      </c>
      <c r="E36" s="156" t="s">
        <v>2</v>
      </c>
      <c r="F36" s="156" t="s">
        <v>2</v>
      </c>
      <c r="G36" s="9">
        <f>+SUM(D27:F36)</f>
        <v>0</v>
      </c>
      <c r="H36" s="3"/>
    </row>
    <row r="37" spans="1:8" ht="24.95" customHeight="1" x14ac:dyDescent="0.3">
      <c r="A37" s="186" t="s">
        <v>205</v>
      </c>
      <c r="B37" s="576" t="s">
        <v>310</v>
      </c>
      <c r="C37" s="576"/>
      <c r="D37" s="576"/>
      <c r="E37" s="576"/>
      <c r="F37" s="577"/>
      <c r="G37" s="22"/>
      <c r="H37" s="3"/>
    </row>
    <row r="38" spans="1:8" ht="24.95" customHeight="1" x14ac:dyDescent="0.3">
      <c r="A38" s="161"/>
      <c r="B38" s="194"/>
      <c r="C38" s="163" t="s">
        <v>1</v>
      </c>
      <c r="D38" s="525"/>
      <c r="E38" s="187"/>
      <c r="F38" s="187"/>
      <c r="G38" s="24"/>
      <c r="H38" s="3"/>
    </row>
    <row r="39" spans="1:8" ht="24.95" customHeight="1" x14ac:dyDescent="0.3">
      <c r="A39" s="161"/>
      <c r="B39" s="194"/>
      <c r="C39" s="163" t="s">
        <v>5</v>
      </c>
      <c r="D39" s="526"/>
      <c r="E39" s="188"/>
      <c r="F39" s="188"/>
      <c r="G39" s="24"/>
      <c r="H39" s="3"/>
    </row>
    <row r="40" spans="1:8" ht="24.95" customHeight="1" x14ac:dyDescent="0.3">
      <c r="A40" s="161"/>
      <c r="B40" s="194"/>
      <c r="C40" s="163" t="s">
        <v>10</v>
      </c>
      <c r="D40" s="526"/>
      <c r="E40" s="188"/>
      <c r="F40" s="188"/>
      <c r="G40" s="24"/>
      <c r="H40" s="3"/>
    </row>
    <row r="41" spans="1:8" ht="24.95" customHeight="1" x14ac:dyDescent="0.3">
      <c r="A41" s="161"/>
      <c r="B41" s="194"/>
      <c r="C41" s="163" t="s">
        <v>11</v>
      </c>
      <c r="D41" s="526"/>
      <c r="E41" s="188"/>
      <c r="F41" s="188"/>
      <c r="G41" s="24"/>
      <c r="H41" s="3"/>
    </row>
    <row r="42" spans="1:8" ht="24.95" customHeight="1" x14ac:dyDescent="0.3">
      <c r="A42" s="161"/>
      <c r="B42" s="194"/>
      <c r="C42" s="163" t="s">
        <v>12</v>
      </c>
      <c r="D42" s="526"/>
      <c r="E42" s="188"/>
      <c r="F42" s="188"/>
      <c r="G42" s="24"/>
      <c r="H42" s="3"/>
    </row>
    <row r="43" spans="1:8" ht="24.95" customHeight="1" x14ac:dyDescent="0.3">
      <c r="A43" s="161"/>
      <c r="B43" s="162"/>
      <c r="C43" s="163" t="s">
        <v>13</v>
      </c>
      <c r="D43" s="526"/>
      <c r="E43" s="188"/>
      <c r="F43" s="188"/>
      <c r="G43" s="24"/>
      <c r="H43" s="3"/>
    </row>
    <row r="44" spans="1:8" ht="24.95" customHeight="1" x14ac:dyDescent="0.3">
      <c r="A44" s="161"/>
      <c r="B44" s="162"/>
      <c r="C44" s="163" t="s">
        <v>14</v>
      </c>
      <c r="D44" s="526"/>
      <c r="E44" s="188"/>
      <c r="F44" s="188"/>
      <c r="G44" s="24"/>
      <c r="H44" s="3"/>
    </row>
    <row r="45" spans="1:8" ht="24.95" customHeight="1" x14ac:dyDescent="0.3">
      <c r="A45" s="161"/>
      <c r="B45" s="162"/>
      <c r="C45" s="163" t="s">
        <v>15</v>
      </c>
      <c r="D45" s="526"/>
      <c r="E45" s="188"/>
      <c r="F45" s="188"/>
      <c r="G45" s="24"/>
      <c r="H45" s="3"/>
    </row>
    <row r="46" spans="1:8" ht="24.95" customHeight="1" x14ac:dyDescent="0.3">
      <c r="A46" s="161"/>
      <c r="B46" s="162"/>
      <c r="C46" s="163" t="s">
        <v>16</v>
      </c>
      <c r="D46" s="526"/>
      <c r="E46" s="188"/>
      <c r="F46" s="188"/>
      <c r="G46" s="24"/>
      <c r="H46" s="3"/>
    </row>
    <row r="47" spans="1:8" ht="24.95" customHeight="1" x14ac:dyDescent="0.3">
      <c r="A47" s="165"/>
      <c r="B47" s="166"/>
      <c r="C47" s="167" t="s">
        <v>17</v>
      </c>
      <c r="D47" s="157" t="s">
        <v>2</v>
      </c>
      <c r="E47" s="157" t="s">
        <v>2</v>
      </c>
      <c r="F47" s="157" t="s">
        <v>2</v>
      </c>
      <c r="G47" s="9">
        <f>+SUM(D38:F47)</f>
        <v>0</v>
      </c>
      <c r="H47" s="3"/>
    </row>
    <row r="48" spans="1:8" ht="24.95" customHeight="1" x14ac:dyDescent="0.3">
      <c r="A48" s="135" t="s">
        <v>5</v>
      </c>
      <c r="B48" s="330" t="s">
        <v>159</v>
      </c>
      <c r="C48" s="381"/>
      <c r="D48" s="382"/>
      <c r="E48" s="383"/>
      <c r="F48" s="384"/>
      <c r="G48" s="9">
        <f>+G25+G36+G47</f>
        <v>0</v>
      </c>
      <c r="H48" s="3"/>
    </row>
    <row r="49" spans="1:15" ht="24.95" customHeight="1" x14ac:dyDescent="0.3">
      <c r="A49" s="310" t="s">
        <v>10</v>
      </c>
      <c r="B49" s="26" t="s">
        <v>104</v>
      </c>
      <c r="C49" s="25"/>
      <c r="D49" s="27"/>
      <c r="E49" s="27"/>
      <c r="F49" s="28"/>
      <c r="G49" s="168" t="s">
        <v>2</v>
      </c>
      <c r="H49" s="3"/>
    </row>
    <row r="50" spans="1:15" ht="24.95" customHeight="1" x14ac:dyDescent="0.3">
      <c r="A50" s="310" t="s">
        <v>11</v>
      </c>
      <c r="B50" s="21" t="s">
        <v>95</v>
      </c>
      <c r="C50" s="29"/>
      <c r="D50" s="27"/>
      <c r="E50" s="27"/>
      <c r="F50" s="28"/>
      <c r="G50" s="168" t="s">
        <v>2</v>
      </c>
      <c r="H50" s="3"/>
    </row>
    <row r="51" spans="1:15" ht="24.75" customHeight="1" x14ac:dyDescent="0.3">
      <c r="A51" s="310" t="s">
        <v>12</v>
      </c>
      <c r="B51" s="151" t="s">
        <v>275</v>
      </c>
      <c r="C51" s="29"/>
      <c r="D51" s="27"/>
      <c r="E51" s="27"/>
      <c r="F51" s="28"/>
      <c r="G51" s="9">
        <f>SUM(G48:G50)</f>
        <v>0</v>
      </c>
      <c r="H51" s="3"/>
    </row>
    <row r="52" spans="1:15" ht="24.95" customHeight="1" x14ac:dyDescent="0.3">
      <c r="A52" s="310" t="s">
        <v>13</v>
      </c>
      <c r="B52" s="21" t="s">
        <v>98</v>
      </c>
      <c r="C52" s="29"/>
      <c r="D52" s="27"/>
      <c r="E52" s="27"/>
      <c r="F52" s="28"/>
      <c r="G52" s="168"/>
      <c r="H52" s="3"/>
    </row>
    <row r="53" spans="1:15" ht="24.95" customHeight="1" x14ac:dyDescent="0.3">
      <c r="A53" s="385" t="s">
        <v>14</v>
      </c>
      <c r="B53" s="21" t="s">
        <v>81</v>
      </c>
      <c r="C53" s="29"/>
      <c r="D53" s="27"/>
      <c r="E53" s="27"/>
      <c r="F53" s="28"/>
      <c r="G53" s="9">
        <f>+G51-G52</f>
        <v>0</v>
      </c>
      <c r="H53" s="3"/>
    </row>
    <row r="54" spans="1:15" ht="21" customHeight="1" x14ac:dyDescent="0.25">
      <c r="A54" s="615" t="s">
        <v>248</v>
      </c>
      <c r="B54" s="616"/>
      <c r="C54" s="616"/>
      <c r="D54" s="616"/>
      <c r="E54" s="616"/>
      <c r="F54" s="616"/>
      <c r="G54" s="616"/>
    </row>
    <row r="55" spans="1:15" s="428" customFormat="1" ht="21.75" customHeight="1" x14ac:dyDescent="0.25">
      <c r="A55" s="578"/>
      <c r="B55" s="578"/>
      <c r="C55" s="578"/>
      <c r="D55" s="578"/>
      <c r="E55" s="578"/>
      <c r="F55" s="578"/>
      <c r="G55" s="578"/>
      <c r="H55" s="5"/>
    </row>
    <row r="56" spans="1:15" s="6" customFormat="1" ht="21.75" customHeight="1" x14ac:dyDescent="0.3">
      <c r="A56" s="570"/>
      <c r="B56" s="565"/>
      <c r="C56" s="565"/>
      <c r="D56" s="565"/>
      <c r="E56" s="565"/>
      <c r="F56" s="565"/>
      <c r="G56" s="565"/>
      <c r="H56" s="3"/>
      <c r="I56"/>
      <c r="J56"/>
      <c r="K56"/>
      <c r="L56"/>
      <c r="M56"/>
      <c r="N56"/>
      <c r="O56"/>
    </row>
    <row r="57" spans="1:15" s="328" customFormat="1" ht="24.95" customHeight="1" x14ac:dyDescent="0.3">
      <c r="A57" s="104"/>
      <c r="B57" s="311" t="s">
        <v>222</v>
      </c>
      <c r="C57" s="312"/>
      <c r="D57" s="110"/>
      <c r="E57" s="27"/>
      <c r="F57" s="27"/>
      <c r="G57" s="47"/>
      <c r="H57" s="5"/>
    </row>
    <row r="58" spans="1:15" s="6" customFormat="1" ht="24.95" customHeight="1" x14ac:dyDescent="0.3">
      <c r="A58" s="104" t="s">
        <v>15</v>
      </c>
      <c r="B58" s="330" t="s">
        <v>159</v>
      </c>
      <c r="C58" s="46"/>
      <c r="D58" s="114"/>
      <c r="E58" s="114"/>
      <c r="F58" s="115"/>
      <c r="G58" s="169"/>
      <c r="H58" s="5"/>
    </row>
    <row r="59" spans="1:15" s="341" customFormat="1" ht="24.95" customHeight="1" x14ac:dyDescent="0.3">
      <c r="A59" s="111" t="s">
        <v>16</v>
      </c>
      <c r="B59" s="26" t="s">
        <v>104</v>
      </c>
      <c r="C59" s="113"/>
      <c r="D59" s="48"/>
      <c r="E59" s="48"/>
      <c r="F59" s="49"/>
      <c r="G59" s="169"/>
      <c r="H59" s="5"/>
    </row>
    <row r="60" spans="1:15" s="6" customFormat="1" ht="24.95" customHeight="1" x14ac:dyDescent="0.3">
      <c r="A60" s="111" t="s">
        <v>17</v>
      </c>
      <c r="B60" s="112" t="s">
        <v>79</v>
      </c>
      <c r="C60" s="113"/>
      <c r="D60" s="48"/>
      <c r="E60" s="48"/>
      <c r="F60" s="49"/>
      <c r="G60" s="136">
        <f>SUM(G58:G59)</f>
        <v>0</v>
      </c>
      <c r="H60" s="5"/>
    </row>
    <row r="61" spans="1:15" s="6" customFormat="1" ht="12.75" customHeight="1" x14ac:dyDescent="0.3">
      <c r="A61" s="569"/>
      <c r="B61" s="543"/>
      <c r="C61" s="543"/>
      <c r="D61" s="543"/>
      <c r="E61" s="543"/>
      <c r="F61" s="543"/>
      <c r="G61" s="543"/>
      <c r="H61" s="5"/>
    </row>
    <row r="62" spans="1:15" s="328" customFormat="1" ht="24" customHeight="1" x14ac:dyDescent="0.3">
      <c r="A62" s="106"/>
      <c r="B62" s="329"/>
      <c r="C62" s="329"/>
      <c r="D62" s="329"/>
      <c r="E62" s="329"/>
      <c r="F62" s="329"/>
      <c r="G62" s="329"/>
      <c r="H62" s="5"/>
    </row>
    <row r="63" spans="1:15" s="328" customFormat="1" ht="24.95" customHeight="1" x14ac:dyDescent="0.3">
      <c r="A63" s="104"/>
      <c r="B63" s="311" t="s">
        <v>223</v>
      </c>
      <c r="C63" s="312"/>
      <c r="D63" s="110"/>
      <c r="E63" s="27"/>
      <c r="F63" s="27"/>
      <c r="G63" s="47"/>
      <c r="H63" s="5"/>
    </row>
    <row r="64" spans="1:15" s="328" customFormat="1" ht="24.95" customHeight="1" x14ac:dyDescent="0.3">
      <c r="A64" s="104" t="s">
        <v>85</v>
      </c>
      <c r="B64" s="330" t="s">
        <v>159</v>
      </c>
      <c r="C64" s="46"/>
      <c r="D64" s="114"/>
      <c r="E64" s="114"/>
      <c r="F64" s="115"/>
      <c r="G64" s="169"/>
      <c r="H64" s="5"/>
    </row>
    <row r="65" spans="1:9" s="328" customFormat="1" ht="24.95" customHeight="1" x14ac:dyDescent="0.3">
      <c r="A65" s="111" t="s">
        <v>86</v>
      </c>
      <c r="B65" s="112" t="s">
        <v>79</v>
      </c>
      <c r="C65" s="113"/>
      <c r="D65" s="48"/>
      <c r="E65" s="48"/>
      <c r="F65" s="49"/>
      <c r="G65" s="136">
        <f>+G64</f>
        <v>0</v>
      </c>
      <c r="H65" s="5"/>
    </row>
    <row r="66" spans="1:9" s="328" customFormat="1" ht="12.75" customHeight="1" x14ac:dyDescent="0.3">
      <c r="A66" s="569"/>
      <c r="B66" s="543"/>
      <c r="C66" s="543"/>
      <c r="D66" s="543"/>
      <c r="E66" s="543"/>
      <c r="F66" s="543"/>
      <c r="G66" s="543"/>
      <c r="H66" s="5"/>
    </row>
    <row r="67" spans="1:9" s="6" customFormat="1" ht="24.75" customHeight="1" x14ac:dyDescent="0.3">
      <c r="A67" s="567"/>
      <c r="B67" s="568"/>
      <c r="C67" s="568"/>
      <c r="D67" s="568"/>
      <c r="E67" s="568"/>
      <c r="F67" s="568"/>
      <c r="G67" s="568"/>
      <c r="H67" s="5"/>
    </row>
    <row r="68" spans="1:9" ht="24.95" customHeight="1" x14ac:dyDescent="0.3">
      <c r="A68" s="313" t="s">
        <v>87</v>
      </c>
      <c r="B68" s="108" t="s">
        <v>149</v>
      </c>
      <c r="C68" s="45"/>
      <c r="D68" s="109"/>
      <c r="E68" s="109"/>
      <c r="F68" s="110"/>
      <c r="G68" s="101">
        <f>+G53+G60+G65</f>
        <v>0</v>
      </c>
      <c r="H68" s="3"/>
    </row>
    <row r="69" spans="1:9" ht="24.95" customHeight="1" x14ac:dyDescent="0.2"/>
    <row r="70" spans="1:9" ht="24.95" customHeight="1" x14ac:dyDescent="0.25">
      <c r="A70" s="566"/>
      <c r="B70" s="617"/>
      <c r="C70" s="617"/>
      <c r="D70" s="617"/>
      <c r="E70" s="617"/>
      <c r="F70" s="617"/>
      <c r="G70" s="617"/>
    </row>
    <row r="71" spans="1:9" ht="24.95" customHeight="1" x14ac:dyDescent="0.25">
      <c r="A71" s="566"/>
      <c r="B71" s="565"/>
      <c r="C71" s="565"/>
      <c r="D71" s="565"/>
      <c r="E71" s="565"/>
      <c r="F71" s="565"/>
      <c r="G71" s="565"/>
    </row>
    <row r="72" spans="1:9" s="6" customFormat="1" ht="24.75" customHeight="1" x14ac:dyDescent="0.3">
      <c r="A72" s="614"/>
      <c r="B72" s="565"/>
      <c r="C72" s="565"/>
      <c r="D72" s="565"/>
      <c r="E72" s="565"/>
      <c r="F72" s="565"/>
      <c r="G72" s="565"/>
      <c r="H72" s="5"/>
    </row>
    <row r="73" spans="1:9" s="6" customFormat="1" ht="29.25" customHeight="1" x14ac:dyDescent="0.3">
      <c r="A73" s="105" t="s">
        <v>257</v>
      </c>
      <c r="C73" s="83"/>
      <c r="D73" s="84"/>
      <c r="E73" s="84"/>
      <c r="F73" s="84"/>
      <c r="G73" s="85"/>
      <c r="H73" s="5"/>
    </row>
    <row r="74" spans="1:9" s="386" customFormat="1" ht="24.75" customHeight="1" x14ac:dyDescent="0.3">
      <c r="A74" s="105" t="s">
        <v>269</v>
      </c>
      <c r="B74" s="162"/>
      <c r="C74" s="172"/>
      <c r="D74" s="173"/>
      <c r="E74" s="173"/>
      <c r="F74" s="173"/>
      <c r="G74" s="174"/>
      <c r="H74" s="175"/>
      <c r="I74" s="175"/>
    </row>
    <row r="75" spans="1:9" s="386" customFormat="1" ht="24.75" customHeight="1" x14ac:dyDescent="0.3">
      <c r="A75" s="176"/>
      <c r="B75" s="162"/>
      <c r="C75" s="172"/>
      <c r="D75" s="173"/>
      <c r="E75" s="173"/>
      <c r="F75" s="173"/>
      <c r="G75" s="174"/>
      <c r="H75" s="175"/>
      <c r="I75" s="175"/>
    </row>
    <row r="76" spans="1:9" s="386" customFormat="1" ht="24.75" customHeight="1" x14ac:dyDescent="0.3">
      <c r="A76" s="176"/>
      <c r="B76" s="162"/>
      <c r="C76" s="172"/>
      <c r="D76" s="173"/>
      <c r="E76" s="173"/>
      <c r="F76" s="173"/>
      <c r="G76" s="174"/>
      <c r="H76" s="175"/>
      <c r="I76" s="175"/>
    </row>
    <row r="77" spans="1:9" s="386" customFormat="1" ht="24.75" customHeight="1" x14ac:dyDescent="0.3">
      <c r="A77" s="176"/>
      <c r="B77" s="162"/>
      <c r="C77" s="172"/>
      <c r="D77" s="173"/>
      <c r="E77" s="173"/>
      <c r="F77" s="173"/>
      <c r="G77" s="174"/>
      <c r="H77" s="175"/>
      <c r="I77" s="175"/>
    </row>
    <row r="78" spans="1:9" s="6" customFormat="1" ht="24.75" customHeight="1" x14ac:dyDescent="0.3">
      <c r="A78" s="176" t="s">
        <v>2</v>
      </c>
      <c r="B78" s="162"/>
      <c r="C78" s="172"/>
      <c r="D78" s="173"/>
      <c r="E78" s="173"/>
      <c r="F78" s="173"/>
      <c r="G78" s="174"/>
      <c r="H78" s="175"/>
      <c r="I78" s="175"/>
    </row>
    <row r="79" spans="1:9" s="6" customFormat="1" ht="24.75" customHeight="1" x14ac:dyDescent="0.3">
      <c r="A79" s="176"/>
      <c r="B79" s="162"/>
      <c r="C79" s="172"/>
      <c r="D79" s="173"/>
      <c r="E79" s="173"/>
      <c r="F79" s="173"/>
      <c r="G79" s="174"/>
      <c r="H79" s="175"/>
      <c r="I79" s="175"/>
    </row>
    <row r="80" spans="1:9" s="6" customFormat="1" ht="24.75" customHeight="1" x14ac:dyDescent="0.3">
      <c r="A80" s="176"/>
      <c r="B80" s="162"/>
      <c r="C80" s="172"/>
      <c r="D80" s="173"/>
      <c r="E80" s="173"/>
      <c r="F80" s="173"/>
      <c r="G80" s="174"/>
      <c r="H80" s="175"/>
      <c r="I80" s="175"/>
    </row>
    <row r="81" spans="1:24" s="6" customFormat="1" ht="24.75" customHeight="1" x14ac:dyDescent="0.3">
      <c r="A81" s="176"/>
      <c r="B81" s="162"/>
      <c r="C81" s="172"/>
      <c r="D81" s="173"/>
      <c r="E81" s="173"/>
      <c r="F81" s="173"/>
      <c r="G81" s="174"/>
      <c r="H81" s="175"/>
      <c r="I81" s="175"/>
    </row>
    <row r="82" spans="1:24" s="6" customFormat="1" ht="24.75" customHeight="1" x14ac:dyDescent="0.3">
      <c r="A82" s="176"/>
      <c r="B82" s="162"/>
      <c r="C82" s="172"/>
      <c r="D82" s="173"/>
      <c r="E82" s="173"/>
      <c r="F82" s="173"/>
      <c r="G82" s="174"/>
      <c r="H82" s="175"/>
      <c r="I82" s="175"/>
    </row>
    <row r="83" spans="1:24" s="6" customFormat="1" ht="24.75" customHeight="1" x14ac:dyDescent="0.3">
      <c r="A83" s="176"/>
      <c r="B83" s="162"/>
      <c r="C83" s="172"/>
      <c r="D83" s="173"/>
      <c r="E83" s="173"/>
      <c r="F83" s="173"/>
      <c r="G83" s="174"/>
      <c r="H83" s="175"/>
      <c r="I83" s="175"/>
    </row>
    <row r="84" spans="1:24" s="6" customFormat="1" ht="24.75" customHeight="1" x14ac:dyDescent="0.3">
      <c r="A84" s="176"/>
      <c r="B84" s="162"/>
      <c r="C84" s="172"/>
      <c r="D84" s="173"/>
      <c r="E84" s="173"/>
      <c r="F84" s="173"/>
      <c r="G84" s="174"/>
      <c r="H84" s="175"/>
      <c r="I84" s="175"/>
    </row>
    <row r="85" spans="1:24" s="6" customFormat="1" ht="24.75" customHeight="1" x14ac:dyDescent="0.3">
      <c r="A85" s="176"/>
      <c r="B85" s="178"/>
      <c r="C85" s="172"/>
      <c r="D85" s="173"/>
      <c r="E85" s="173"/>
      <c r="F85" s="173"/>
      <c r="G85" s="174"/>
      <c r="H85" s="175"/>
      <c r="I85" s="175"/>
    </row>
    <row r="86" spans="1:24" s="6" customFormat="1" ht="24.75" customHeight="1" x14ac:dyDescent="0.3">
      <c r="A86" s="176"/>
      <c r="B86" s="179"/>
      <c r="C86" s="172"/>
      <c r="D86" s="173"/>
      <c r="E86" s="173"/>
      <c r="F86" s="173"/>
      <c r="G86" s="174"/>
      <c r="H86" s="175"/>
      <c r="I86" s="175"/>
    </row>
    <row r="87" spans="1:24" s="6" customFormat="1" ht="24.75" customHeight="1" x14ac:dyDescent="0.3">
      <c r="A87" s="176"/>
      <c r="B87" s="179"/>
      <c r="C87" s="172"/>
      <c r="D87" s="173"/>
      <c r="E87" s="173"/>
      <c r="F87" s="173"/>
      <c r="G87" s="174"/>
      <c r="H87" s="175"/>
      <c r="I87" s="175"/>
    </row>
    <row r="88" spans="1:24" ht="19.5" customHeight="1" x14ac:dyDescent="0.3">
      <c r="A88" s="180"/>
      <c r="B88" s="181"/>
      <c r="C88" s="182"/>
      <c r="D88" s="183"/>
      <c r="E88" s="183"/>
      <c r="F88" s="183"/>
      <c r="G88" s="184"/>
      <c r="H88" s="185"/>
      <c r="I88" s="185"/>
      <c r="P88" s="6"/>
      <c r="Q88" s="6"/>
      <c r="R88" s="6"/>
      <c r="S88" s="6"/>
      <c r="T88" s="6"/>
      <c r="U88" s="6"/>
      <c r="V88" s="6"/>
      <c r="W88" s="6"/>
      <c r="X88" s="6"/>
    </row>
    <row r="89" spans="1:24" ht="28.5" customHeight="1" x14ac:dyDescent="0.45">
      <c r="A89" s="134" t="s">
        <v>59</v>
      </c>
      <c r="B89" s="147"/>
      <c r="C89" s="2"/>
      <c r="D89" s="2"/>
      <c r="E89" s="2"/>
      <c r="F89" s="2"/>
      <c r="G89" s="2"/>
      <c r="H89" s="5"/>
      <c r="I89" s="6"/>
      <c r="J89" s="6"/>
      <c r="K89" s="6"/>
      <c r="L89" s="6"/>
      <c r="M89" s="6"/>
      <c r="N89" s="6"/>
      <c r="O89" s="6"/>
      <c r="P89" s="286"/>
      <c r="Q89" s="287"/>
      <c r="R89" s="288"/>
      <c r="S89" s="288"/>
      <c r="T89" s="288"/>
      <c r="U89" s="288"/>
      <c r="V89" s="288"/>
      <c r="W89" s="5"/>
      <c r="X89" s="6"/>
    </row>
    <row r="90" spans="1:24" ht="18" customHeight="1" x14ac:dyDescent="0.3">
      <c r="A90" s="16"/>
      <c r="B90" s="2"/>
      <c r="C90" s="2"/>
      <c r="D90" s="2"/>
      <c r="E90" s="2"/>
      <c r="F90" s="2"/>
      <c r="G90" s="2"/>
      <c r="H90" s="3"/>
      <c r="P90" s="289"/>
      <c r="Q90" s="288"/>
      <c r="R90" s="288"/>
      <c r="S90" s="288"/>
      <c r="T90" s="288"/>
      <c r="U90" s="288"/>
      <c r="V90" s="288"/>
      <c r="W90" s="5"/>
      <c r="X90" s="6"/>
    </row>
    <row r="91" spans="1:24" ht="24" customHeight="1" x14ac:dyDescent="0.3">
      <c r="A91" s="1" t="s">
        <v>82</v>
      </c>
      <c r="B91" s="2"/>
      <c r="C91" s="2"/>
      <c r="D91" s="2"/>
      <c r="E91" s="2"/>
      <c r="F91" s="2"/>
      <c r="G91" s="2"/>
      <c r="H91" s="3"/>
      <c r="P91" s="579"/>
      <c r="Q91" s="579"/>
      <c r="R91" s="579"/>
      <c r="S91" s="579"/>
      <c r="T91" s="579"/>
      <c r="U91" s="579"/>
      <c r="V91" s="579"/>
      <c r="W91" s="5"/>
      <c r="X91" s="6"/>
    </row>
    <row r="92" spans="1:24" ht="17.25" customHeight="1" x14ac:dyDescent="0.2">
      <c r="A92" s="2"/>
      <c r="B92" s="2"/>
      <c r="C92" s="2"/>
      <c r="D92" s="2"/>
      <c r="E92" s="2"/>
      <c r="F92" s="2"/>
      <c r="G92" s="2"/>
      <c r="H92" s="3"/>
      <c r="P92" s="288"/>
      <c r="Q92" s="288"/>
      <c r="R92" s="288"/>
      <c r="S92" s="288"/>
      <c r="T92" s="288"/>
      <c r="U92" s="288"/>
      <c r="V92" s="288"/>
      <c r="W92" s="5"/>
      <c r="X92" s="6"/>
    </row>
    <row r="93" spans="1:24" ht="18" customHeight="1" x14ac:dyDescent="0.25">
      <c r="A93" s="584" t="s">
        <v>160</v>
      </c>
      <c r="B93" s="584"/>
      <c r="C93" s="584"/>
      <c r="D93" s="584"/>
      <c r="E93" s="584"/>
      <c r="F93" s="584"/>
      <c r="G93" s="584"/>
      <c r="H93" s="98"/>
      <c r="I93" s="98"/>
      <c r="J93" s="13"/>
      <c r="K93" s="13"/>
      <c r="L93" s="13"/>
      <c r="M93" s="13"/>
      <c r="N93" s="13"/>
      <c r="O93" s="13"/>
      <c r="P93" s="583"/>
      <c r="Q93" s="583"/>
      <c r="R93" s="583"/>
      <c r="S93" s="583"/>
      <c r="T93" s="583"/>
      <c r="U93" s="583"/>
      <c r="V93" s="583"/>
      <c r="W93" s="583"/>
      <c r="X93" s="583"/>
    </row>
    <row r="94" spans="1:24" ht="18" customHeight="1" x14ac:dyDescent="0.25">
      <c r="A94" s="508" t="s">
        <v>326</v>
      </c>
      <c r="B94" s="98"/>
      <c r="C94" s="98"/>
      <c r="D94" s="98"/>
      <c r="E94" s="98"/>
      <c r="F94" s="98"/>
      <c r="G94" s="98"/>
      <c r="H94" s="98"/>
      <c r="I94" s="98"/>
      <c r="J94" s="13"/>
      <c r="K94" s="13"/>
      <c r="L94" s="13"/>
      <c r="M94" s="13"/>
      <c r="N94" s="13"/>
      <c r="O94" s="13"/>
      <c r="P94" s="290"/>
      <c r="Q94" s="290"/>
      <c r="R94" s="290"/>
      <c r="S94" s="290"/>
      <c r="T94" s="290"/>
      <c r="U94" s="290"/>
      <c r="V94" s="290"/>
      <c r="W94" s="290"/>
      <c r="X94" s="290"/>
    </row>
    <row r="95" spans="1:24" ht="18" customHeight="1" x14ac:dyDescent="0.25">
      <c r="A95" s="98"/>
      <c r="B95" s="98"/>
      <c r="C95" s="98"/>
      <c r="D95" s="98"/>
      <c r="E95" s="98"/>
      <c r="F95" s="98"/>
      <c r="G95" s="98"/>
      <c r="H95" s="98"/>
      <c r="I95" s="98"/>
      <c r="J95" s="13"/>
      <c r="K95" s="13"/>
      <c r="L95" s="13"/>
      <c r="M95" s="13"/>
      <c r="N95" s="13"/>
      <c r="O95" s="13"/>
      <c r="P95" s="290"/>
      <c r="Q95" s="290"/>
      <c r="R95" s="290"/>
      <c r="S95" s="290"/>
      <c r="T95" s="290"/>
      <c r="U95" s="290"/>
      <c r="V95" s="290"/>
      <c r="W95" s="290"/>
      <c r="X95" s="290"/>
    </row>
    <row r="96" spans="1:24" ht="17.25" customHeight="1" x14ac:dyDescent="0.3">
      <c r="A96" s="19"/>
      <c r="B96" s="18"/>
      <c r="C96" s="18"/>
      <c r="D96" s="18"/>
      <c r="E96" s="18"/>
      <c r="F96" s="18"/>
      <c r="G96" s="18"/>
      <c r="H96" s="3"/>
      <c r="P96" s="42"/>
      <c r="Q96" s="23"/>
      <c r="R96" s="23"/>
      <c r="S96" s="23"/>
      <c r="T96" s="23"/>
      <c r="U96" s="23"/>
      <c r="V96" s="23"/>
      <c r="W96" s="5"/>
      <c r="X96" s="6"/>
    </row>
    <row r="97" spans="1:24" ht="18" customHeight="1" x14ac:dyDescent="0.3">
      <c r="A97" s="137" t="s">
        <v>129</v>
      </c>
      <c r="B97" s="138"/>
      <c r="C97" s="18"/>
      <c r="D97" s="18"/>
      <c r="E97" s="18"/>
      <c r="F97" s="18"/>
      <c r="G97" s="18"/>
      <c r="H97" s="3"/>
      <c r="P97" s="291"/>
      <c r="Q97" s="23"/>
      <c r="R97" s="23"/>
      <c r="S97" s="23"/>
      <c r="T97" s="23"/>
      <c r="U97" s="23"/>
      <c r="V97" s="23"/>
      <c r="W97" s="5"/>
      <c r="X97" s="6"/>
    </row>
    <row r="98" spans="1:24" ht="21.95" customHeight="1" x14ac:dyDescent="0.3">
      <c r="A98" s="581" t="s">
        <v>253</v>
      </c>
      <c r="B98" s="582"/>
      <c r="C98" s="582"/>
      <c r="D98" s="544" t="s">
        <v>198</v>
      </c>
      <c r="E98" s="544" t="s">
        <v>199</v>
      </c>
      <c r="F98" s="544" t="s">
        <v>250</v>
      </c>
      <c r="G98" s="573"/>
      <c r="H98" s="3"/>
      <c r="O98" s="73"/>
      <c r="P98" s="292"/>
      <c r="Q98" s="293"/>
      <c r="R98" s="294"/>
      <c r="S98" s="580"/>
      <c r="T98" s="580"/>
      <c r="U98" s="580"/>
      <c r="V98" s="580"/>
      <c r="W98" s="295"/>
      <c r="X98" s="6"/>
    </row>
    <row r="99" spans="1:24" ht="21.95" customHeight="1" x14ac:dyDescent="0.3">
      <c r="A99" s="547" t="s">
        <v>146</v>
      </c>
      <c r="B99" s="548"/>
      <c r="C99" s="549"/>
      <c r="D99" s="545"/>
      <c r="E99" s="545"/>
      <c r="F99" s="545"/>
      <c r="G99" s="574"/>
      <c r="H99" s="3"/>
      <c r="O99" s="73"/>
      <c r="P99" s="585"/>
      <c r="Q99" s="585"/>
      <c r="R99" s="294"/>
      <c r="S99" s="580"/>
      <c r="T99" s="580"/>
      <c r="U99" s="580"/>
      <c r="V99" s="580"/>
      <c r="W99" s="295"/>
      <c r="X99" s="6"/>
    </row>
    <row r="100" spans="1:24" ht="21.95" customHeight="1" x14ac:dyDescent="0.3">
      <c r="A100" s="550"/>
      <c r="B100" s="551"/>
      <c r="C100" s="552"/>
      <c r="D100" s="546"/>
      <c r="E100" s="546"/>
      <c r="F100" s="546"/>
      <c r="G100" s="575"/>
      <c r="H100" s="3"/>
      <c r="O100" s="73"/>
      <c r="P100" s="585"/>
      <c r="Q100" s="585"/>
      <c r="R100" s="294"/>
      <c r="S100" s="580"/>
      <c r="T100" s="580"/>
      <c r="U100" s="580"/>
      <c r="V100" s="580"/>
      <c r="W100" s="295"/>
      <c r="X100" s="6"/>
    </row>
    <row r="101" spans="1:24" ht="24.75" customHeight="1" x14ac:dyDescent="0.3">
      <c r="A101" s="186" t="s">
        <v>3</v>
      </c>
      <c r="B101" s="327" t="s">
        <v>151</v>
      </c>
      <c r="C101" s="327"/>
      <c r="D101" s="414" t="s">
        <v>218</v>
      </c>
      <c r="E101" s="414" t="s">
        <v>218</v>
      </c>
      <c r="F101" s="415" t="s">
        <v>276</v>
      </c>
      <c r="G101" s="22"/>
      <c r="H101" s="3"/>
      <c r="O101" s="73"/>
      <c r="P101" s="292"/>
      <c r="Q101" s="296"/>
      <c r="R101" s="297"/>
      <c r="S101" s="41"/>
      <c r="T101" s="41"/>
      <c r="U101" s="41"/>
      <c r="V101" s="41"/>
      <c r="W101" s="295"/>
      <c r="X101" s="6"/>
    </row>
    <row r="102" spans="1:24" ht="24.75" customHeight="1" x14ac:dyDescent="0.3">
      <c r="A102" s="161"/>
      <c r="B102" s="194" t="s">
        <v>305</v>
      </c>
      <c r="C102" s="163" t="s">
        <v>1</v>
      </c>
      <c r="D102" s="187" t="s">
        <v>2</v>
      </c>
      <c r="E102" s="187" t="s">
        <v>2</v>
      </c>
      <c r="F102" s="187" t="s">
        <v>2</v>
      </c>
      <c r="G102" s="24"/>
      <c r="H102" s="3"/>
      <c r="O102" s="73"/>
      <c r="P102" s="298"/>
      <c r="Q102" s="296"/>
      <c r="R102" s="297"/>
      <c r="S102" s="41"/>
      <c r="T102" s="41"/>
      <c r="U102" s="41"/>
      <c r="V102" s="41"/>
      <c r="W102" s="295"/>
      <c r="X102" s="6"/>
    </row>
    <row r="103" spans="1:24" ht="24.75" customHeight="1" x14ac:dyDescent="0.3">
      <c r="A103" s="161"/>
      <c r="B103" s="194" t="s">
        <v>202</v>
      </c>
      <c r="C103" s="163" t="s">
        <v>5</v>
      </c>
      <c r="D103" s="188" t="s">
        <v>2</v>
      </c>
      <c r="E103" s="188" t="s">
        <v>2</v>
      </c>
      <c r="F103" s="188" t="s">
        <v>2</v>
      </c>
      <c r="G103" s="24"/>
      <c r="H103" s="3"/>
      <c r="O103" s="73"/>
      <c r="P103" s="298"/>
      <c r="Q103" s="296"/>
      <c r="R103" s="297"/>
      <c r="S103" s="41"/>
      <c r="T103" s="41"/>
      <c r="U103" s="41"/>
      <c r="V103" s="41"/>
      <c r="W103" s="295"/>
      <c r="X103" s="6"/>
    </row>
    <row r="104" spans="1:24" ht="24.75" customHeight="1" x14ac:dyDescent="0.3">
      <c r="A104" s="161"/>
      <c r="B104" s="194" t="s">
        <v>200</v>
      </c>
      <c r="C104" s="163" t="s">
        <v>10</v>
      </c>
      <c r="D104" s="188" t="s">
        <v>2</v>
      </c>
      <c r="E104" s="188" t="s">
        <v>2</v>
      </c>
      <c r="F104" s="188" t="s">
        <v>2</v>
      </c>
      <c r="G104" s="24"/>
      <c r="H104" s="3"/>
      <c r="O104" s="73"/>
      <c r="P104" s="298"/>
      <c r="Q104" s="296"/>
      <c r="R104" s="297"/>
      <c r="S104" s="41"/>
      <c r="T104" s="41"/>
      <c r="U104" s="41"/>
      <c r="V104" s="41"/>
      <c r="W104" s="295"/>
      <c r="X104" s="6"/>
    </row>
    <row r="105" spans="1:24" ht="24.75" customHeight="1" x14ac:dyDescent="0.3">
      <c r="A105" s="161"/>
      <c r="B105" s="194" t="s">
        <v>203</v>
      </c>
      <c r="C105" s="163" t="s">
        <v>11</v>
      </c>
      <c r="D105" s="188" t="s">
        <v>2</v>
      </c>
      <c r="E105" s="188" t="s">
        <v>2</v>
      </c>
      <c r="F105" s="188" t="s">
        <v>2</v>
      </c>
      <c r="G105" s="24"/>
      <c r="H105" s="3"/>
      <c r="O105" s="73"/>
      <c r="P105" s="298"/>
      <c r="Q105" s="296"/>
      <c r="R105" s="297"/>
      <c r="S105" s="41"/>
      <c r="T105" s="41"/>
      <c r="U105" s="41"/>
      <c r="V105" s="41"/>
      <c r="W105" s="295"/>
      <c r="X105" s="6"/>
    </row>
    <row r="106" spans="1:24" ht="24.75" customHeight="1" x14ac:dyDescent="0.3">
      <c r="A106" s="161"/>
      <c r="B106" s="194" t="s">
        <v>204</v>
      </c>
      <c r="C106" s="163" t="s">
        <v>12</v>
      </c>
      <c r="D106" s="188" t="s">
        <v>2</v>
      </c>
      <c r="E106" s="188" t="s">
        <v>2</v>
      </c>
      <c r="F106" s="188" t="s">
        <v>2</v>
      </c>
      <c r="G106" s="24"/>
      <c r="H106" s="3"/>
      <c r="O106" s="73"/>
      <c r="P106" s="298"/>
      <c r="Q106" s="296"/>
      <c r="R106" s="297"/>
      <c r="S106" s="41"/>
      <c r="T106" s="41"/>
      <c r="U106" s="41"/>
      <c r="V106" s="41"/>
      <c r="W106" s="295"/>
      <c r="X106" s="6"/>
    </row>
    <row r="107" spans="1:24" ht="24.75" customHeight="1" x14ac:dyDescent="0.3">
      <c r="A107" s="161"/>
      <c r="B107" s="194" t="s">
        <v>201</v>
      </c>
      <c r="C107" s="163" t="s">
        <v>13</v>
      </c>
      <c r="D107" s="188" t="s">
        <v>2</v>
      </c>
      <c r="E107" s="188" t="s">
        <v>2</v>
      </c>
      <c r="F107" s="188" t="s">
        <v>2</v>
      </c>
      <c r="G107" s="24"/>
      <c r="H107" s="3"/>
      <c r="O107" s="73"/>
      <c r="P107" s="298"/>
      <c r="Q107" s="296"/>
      <c r="R107" s="297"/>
      <c r="S107" s="41"/>
      <c r="T107" s="41"/>
      <c r="U107" s="41"/>
      <c r="V107" s="41"/>
      <c r="W107" s="295"/>
      <c r="X107" s="6"/>
    </row>
    <row r="108" spans="1:24" ht="24.75" customHeight="1" x14ac:dyDescent="0.3">
      <c r="A108" s="161"/>
      <c r="B108" s="162"/>
      <c r="C108" s="163" t="s">
        <v>14</v>
      </c>
      <c r="D108" s="188" t="s">
        <v>2</v>
      </c>
      <c r="E108" s="188" t="s">
        <v>2</v>
      </c>
      <c r="F108" s="188" t="s">
        <v>2</v>
      </c>
      <c r="G108" s="24"/>
      <c r="H108" s="3"/>
      <c r="O108" s="73"/>
      <c r="P108" s="298"/>
      <c r="Q108" s="296"/>
      <c r="R108" s="297"/>
      <c r="S108" s="41"/>
      <c r="T108" s="41"/>
      <c r="U108" s="41"/>
      <c r="V108" s="41"/>
      <c r="W108" s="295"/>
      <c r="X108" s="6"/>
    </row>
    <row r="109" spans="1:24" ht="24.75" customHeight="1" x14ac:dyDescent="0.3">
      <c r="A109" s="161"/>
      <c r="B109" s="162"/>
      <c r="C109" s="163" t="s">
        <v>15</v>
      </c>
      <c r="D109" s="188" t="s">
        <v>2</v>
      </c>
      <c r="E109" s="188" t="s">
        <v>2</v>
      </c>
      <c r="F109" s="188" t="s">
        <v>2</v>
      </c>
      <c r="G109" s="24"/>
      <c r="H109" s="3"/>
      <c r="O109" s="73"/>
      <c r="P109" s="298"/>
      <c r="Q109" s="296"/>
      <c r="R109" s="297"/>
      <c r="S109" s="41"/>
      <c r="T109" s="41"/>
      <c r="U109" s="41"/>
      <c r="V109" s="41"/>
      <c r="W109" s="73"/>
      <c r="X109" s="6"/>
    </row>
    <row r="110" spans="1:24" ht="24.75" customHeight="1" x14ac:dyDescent="0.3">
      <c r="A110" s="161"/>
      <c r="B110" s="162"/>
      <c r="C110" s="163" t="s">
        <v>16</v>
      </c>
      <c r="D110" s="188" t="s">
        <v>2</v>
      </c>
      <c r="E110" s="188" t="s">
        <v>2</v>
      </c>
      <c r="F110" s="188" t="s">
        <v>2</v>
      </c>
      <c r="G110" s="24"/>
      <c r="H110" s="3"/>
      <c r="O110" s="73"/>
      <c r="P110" s="298"/>
      <c r="Q110" s="296"/>
      <c r="R110" s="297"/>
      <c r="S110" s="41"/>
      <c r="T110" s="41"/>
      <c r="U110" s="41"/>
      <c r="V110" s="41"/>
      <c r="W110" s="295"/>
      <c r="X110" s="6"/>
    </row>
    <row r="111" spans="1:24" ht="24.75" customHeight="1" x14ac:dyDescent="0.3">
      <c r="A111" s="165"/>
      <c r="B111" s="166"/>
      <c r="C111" s="167" t="s">
        <v>17</v>
      </c>
      <c r="D111" s="156" t="s">
        <v>2</v>
      </c>
      <c r="E111" s="168" t="s">
        <v>2</v>
      </c>
      <c r="F111" s="168" t="s">
        <v>2</v>
      </c>
      <c r="G111" s="9">
        <f>SUM(D102:F111)</f>
        <v>0</v>
      </c>
      <c r="H111" s="3"/>
      <c r="O111" s="73"/>
      <c r="P111" s="292"/>
      <c r="Q111" s="296"/>
      <c r="R111" s="297"/>
      <c r="S111" s="41"/>
      <c r="T111" s="41"/>
      <c r="U111" s="41"/>
      <c r="V111" s="41"/>
      <c r="W111" s="295"/>
      <c r="X111" s="6"/>
    </row>
    <row r="112" spans="1:24" ht="24.75" customHeight="1" x14ac:dyDescent="0.3">
      <c r="A112" s="164" t="s">
        <v>4</v>
      </c>
      <c r="B112" s="326" t="s">
        <v>158</v>
      </c>
      <c r="C112" s="326"/>
      <c r="D112" s="414" t="s">
        <v>218</v>
      </c>
      <c r="E112" s="416" t="s">
        <v>219</v>
      </c>
      <c r="F112" s="414" t="s">
        <v>277</v>
      </c>
      <c r="G112" s="24"/>
      <c r="H112" s="3"/>
      <c r="O112" s="73"/>
      <c r="P112" s="298"/>
      <c r="Q112" s="296"/>
      <c r="R112" s="297"/>
      <c r="S112" s="41"/>
      <c r="T112" s="41"/>
      <c r="U112" s="41"/>
      <c r="V112" s="41"/>
      <c r="W112" s="295"/>
      <c r="X112" s="6"/>
    </row>
    <row r="113" spans="1:24" ht="24.75" customHeight="1" x14ac:dyDescent="0.3">
      <c r="A113" s="161"/>
      <c r="B113" s="194" t="s">
        <v>305</v>
      </c>
      <c r="C113" s="163" t="s">
        <v>1</v>
      </c>
      <c r="D113" s="187" t="s">
        <v>2</v>
      </c>
      <c r="E113" s="187" t="s">
        <v>2</v>
      </c>
      <c r="F113" s="187" t="s">
        <v>2</v>
      </c>
      <c r="G113" s="24"/>
      <c r="H113" s="3"/>
      <c r="O113" s="73"/>
      <c r="P113" s="298"/>
      <c r="Q113" s="296"/>
      <c r="R113" s="297"/>
      <c r="S113" s="41"/>
      <c r="T113" s="41"/>
      <c r="U113" s="41"/>
      <c r="V113" s="41"/>
      <c r="W113" s="295"/>
      <c r="X113" s="6"/>
    </row>
    <row r="114" spans="1:24" ht="24.75" customHeight="1" x14ac:dyDescent="0.3">
      <c r="A114" s="161"/>
      <c r="B114" s="194" t="s">
        <v>202</v>
      </c>
      <c r="C114" s="163" t="s">
        <v>5</v>
      </c>
      <c r="D114" s="188" t="s">
        <v>2</v>
      </c>
      <c r="E114" s="188" t="s">
        <v>2</v>
      </c>
      <c r="F114" s="188" t="s">
        <v>2</v>
      </c>
      <c r="G114" s="24"/>
      <c r="H114" s="3"/>
      <c r="O114" s="73"/>
      <c r="P114" s="298"/>
      <c r="Q114" s="296"/>
      <c r="R114" s="297"/>
      <c r="S114" s="41"/>
      <c r="T114" s="41"/>
      <c r="U114" s="41"/>
      <c r="V114" s="41"/>
      <c r="W114" s="295"/>
      <c r="X114" s="6"/>
    </row>
    <row r="115" spans="1:24" ht="24.75" customHeight="1" x14ac:dyDescent="0.3">
      <c r="A115" s="161"/>
      <c r="B115" s="194" t="s">
        <v>200</v>
      </c>
      <c r="C115" s="163" t="s">
        <v>10</v>
      </c>
      <c r="D115" s="188" t="s">
        <v>2</v>
      </c>
      <c r="E115" s="188" t="s">
        <v>2</v>
      </c>
      <c r="F115" s="188" t="s">
        <v>2</v>
      </c>
      <c r="G115" s="24"/>
      <c r="H115" s="3"/>
      <c r="O115" s="73"/>
      <c r="P115" s="298"/>
      <c r="Q115" s="296"/>
      <c r="R115" s="297"/>
      <c r="S115" s="41"/>
      <c r="T115" s="41"/>
      <c r="U115" s="41"/>
      <c r="V115" s="41"/>
      <c r="W115" s="295"/>
      <c r="X115" s="6"/>
    </row>
    <row r="116" spans="1:24" ht="24.75" customHeight="1" x14ac:dyDescent="0.3">
      <c r="A116" s="161"/>
      <c r="B116" s="194" t="s">
        <v>203</v>
      </c>
      <c r="C116" s="163" t="s">
        <v>11</v>
      </c>
      <c r="D116" s="188" t="s">
        <v>2</v>
      </c>
      <c r="E116" s="188" t="s">
        <v>2</v>
      </c>
      <c r="F116" s="188" t="s">
        <v>2</v>
      </c>
      <c r="G116" s="24"/>
      <c r="H116" s="3"/>
      <c r="O116" s="73"/>
      <c r="P116" s="298"/>
      <c r="Q116" s="296"/>
      <c r="R116" s="297"/>
      <c r="S116" s="41"/>
      <c r="T116" s="41"/>
      <c r="U116" s="41"/>
      <c r="V116" s="41"/>
      <c r="W116" s="295"/>
      <c r="X116" s="6"/>
    </row>
    <row r="117" spans="1:24" ht="24.75" customHeight="1" x14ac:dyDescent="0.3">
      <c r="A117" s="161"/>
      <c r="B117" s="194" t="s">
        <v>204</v>
      </c>
      <c r="C117" s="163" t="s">
        <v>12</v>
      </c>
      <c r="D117" s="188" t="s">
        <v>2</v>
      </c>
      <c r="E117" s="188" t="s">
        <v>2</v>
      </c>
      <c r="F117" s="188" t="s">
        <v>2</v>
      </c>
      <c r="G117" s="24"/>
      <c r="H117" s="3"/>
      <c r="O117" s="73"/>
      <c r="P117" s="298"/>
      <c r="Q117" s="296"/>
      <c r="R117" s="297"/>
      <c r="S117" s="41"/>
      <c r="T117" s="41"/>
      <c r="U117" s="41"/>
      <c r="V117" s="41"/>
      <c r="W117" s="295"/>
      <c r="X117" s="6"/>
    </row>
    <row r="118" spans="1:24" ht="24.75" customHeight="1" x14ac:dyDescent="0.3">
      <c r="A118" s="161"/>
      <c r="B118" s="194" t="s">
        <v>201</v>
      </c>
      <c r="C118" s="163" t="s">
        <v>13</v>
      </c>
      <c r="D118" s="188" t="s">
        <v>2</v>
      </c>
      <c r="E118" s="188" t="s">
        <v>2</v>
      </c>
      <c r="F118" s="188" t="s">
        <v>2</v>
      </c>
      <c r="G118" s="24"/>
      <c r="H118" s="3"/>
      <c r="O118" s="73"/>
      <c r="P118" s="298"/>
      <c r="Q118" s="296"/>
      <c r="R118" s="297"/>
      <c r="S118" s="41"/>
      <c r="T118" s="41"/>
      <c r="U118" s="41"/>
      <c r="V118" s="41"/>
      <c r="W118" s="295"/>
      <c r="X118" s="6"/>
    </row>
    <row r="119" spans="1:24" ht="24.75" customHeight="1" x14ac:dyDescent="0.3">
      <c r="A119" s="161"/>
      <c r="B119" s="162"/>
      <c r="C119" s="163" t="s">
        <v>14</v>
      </c>
      <c r="D119" s="188" t="s">
        <v>2</v>
      </c>
      <c r="E119" s="188" t="s">
        <v>2</v>
      </c>
      <c r="F119" s="188" t="s">
        <v>2</v>
      </c>
      <c r="G119" s="24"/>
      <c r="H119" s="3"/>
      <c r="O119" s="73"/>
      <c r="P119" s="298"/>
      <c r="Q119" s="296"/>
      <c r="R119" s="297"/>
      <c r="S119" s="41"/>
      <c r="T119" s="41"/>
      <c r="U119" s="41"/>
      <c r="V119" s="41"/>
      <c r="W119" s="295"/>
      <c r="X119" s="6"/>
    </row>
    <row r="120" spans="1:24" ht="24.75" customHeight="1" x14ac:dyDescent="0.3">
      <c r="A120" s="161"/>
      <c r="B120" s="162"/>
      <c r="C120" s="163" t="s">
        <v>15</v>
      </c>
      <c r="D120" s="188" t="s">
        <v>2</v>
      </c>
      <c r="E120" s="188" t="s">
        <v>2</v>
      </c>
      <c r="F120" s="188" t="s">
        <v>2</v>
      </c>
      <c r="G120" s="24"/>
      <c r="H120" s="3"/>
      <c r="O120" s="73"/>
      <c r="P120" s="298"/>
      <c r="Q120" s="296"/>
      <c r="R120" s="297"/>
      <c r="S120" s="41"/>
      <c r="T120" s="41"/>
      <c r="U120" s="41"/>
      <c r="V120" s="41"/>
      <c r="W120" s="295"/>
      <c r="X120" s="6"/>
    </row>
    <row r="121" spans="1:24" ht="24.75" customHeight="1" x14ac:dyDescent="0.3">
      <c r="A121" s="161"/>
      <c r="B121" s="162"/>
      <c r="C121" s="163" t="s">
        <v>16</v>
      </c>
      <c r="D121" s="188"/>
      <c r="E121" s="188"/>
      <c r="F121" s="188"/>
      <c r="G121" s="24"/>
      <c r="H121" s="3"/>
      <c r="O121" s="73"/>
      <c r="P121" s="299"/>
      <c r="Q121" s="300"/>
      <c r="R121" s="296"/>
      <c r="S121" s="41"/>
      <c r="T121" s="41"/>
      <c r="U121" s="41"/>
      <c r="V121" s="41"/>
      <c r="W121" s="295"/>
      <c r="X121" s="6"/>
    </row>
    <row r="122" spans="1:24" ht="24.75" customHeight="1" x14ac:dyDescent="0.3">
      <c r="A122" s="165"/>
      <c r="B122" s="166"/>
      <c r="C122" s="167" t="s">
        <v>17</v>
      </c>
      <c r="D122" s="156" t="s">
        <v>2</v>
      </c>
      <c r="E122" s="168" t="s">
        <v>2</v>
      </c>
      <c r="F122" s="168" t="s">
        <v>2</v>
      </c>
      <c r="G122" s="9">
        <f>SUM(D113:F122)</f>
        <v>0</v>
      </c>
      <c r="H122" s="3"/>
      <c r="O122" s="73"/>
      <c r="P122" s="299"/>
      <c r="Q122" s="300"/>
      <c r="R122" s="296"/>
      <c r="S122" s="41"/>
      <c r="T122" s="41"/>
      <c r="U122" s="41"/>
      <c r="V122" s="41"/>
      <c r="W122" s="295"/>
      <c r="X122" s="6"/>
    </row>
    <row r="123" spans="1:24" ht="24.75" customHeight="1" x14ac:dyDescent="0.3">
      <c r="A123" s="190" t="s">
        <v>205</v>
      </c>
      <c r="B123" s="576" t="s">
        <v>310</v>
      </c>
      <c r="C123" s="576"/>
      <c r="D123" s="576"/>
      <c r="E123" s="576"/>
      <c r="F123" s="577"/>
      <c r="G123" s="24"/>
      <c r="H123" s="3"/>
      <c r="O123" s="73"/>
      <c r="P123" s="292"/>
      <c r="Q123" s="294"/>
      <c r="R123" s="297"/>
      <c r="S123" s="41"/>
      <c r="T123" s="41"/>
      <c r="U123" s="41"/>
      <c r="V123" s="41"/>
      <c r="W123" s="295"/>
      <c r="X123" s="6"/>
    </row>
    <row r="124" spans="1:24" ht="24.75" customHeight="1" x14ac:dyDescent="0.3">
      <c r="A124" s="161"/>
      <c r="B124" s="194"/>
      <c r="C124" s="163" t="s">
        <v>1</v>
      </c>
      <c r="D124" s="525" t="s">
        <v>2</v>
      </c>
      <c r="E124" s="187" t="s">
        <v>2</v>
      </c>
      <c r="F124" s="187" t="s">
        <v>2</v>
      </c>
      <c r="G124" s="24"/>
      <c r="H124" s="3"/>
      <c r="O124" s="73"/>
      <c r="P124" s="292"/>
      <c r="Q124" s="294"/>
      <c r="R124" s="297"/>
      <c r="S124" s="41"/>
      <c r="T124" s="41"/>
      <c r="U124" s="41"/>
      <c r="V124" s="41"/>
      <c r="W124" s="295"/>
      <c r="X124" s="6"/>
    </row>
    <row r="125" spans="1:24" ht="24.75" customHeight="1" x14ac:dyDescent="0.3">
      <c r="A125" s="161"/>
      <c r="B125" s="194"/>
      <c r="C125" s="163" t="s">
        <v>5</v>
      </c>
      <c r="D125" s="526" t="s">
        <v>2</v>
      </c>
      <c r="E125" s="188" t="s">
        <v>2</v>
      </c>
      <c r="F125" s="188" t="s">
        <v>2</v>
      </c>
      <c r="G125" s="24"/>
      <c r="H125" s="3"/>
      <c r="O125" s="73"/>
      <c r="P125" s="292"/>
      <c r="Q125" s="294"/>
      <c r="R125" s="297"/>
      <c r="S125" s="41"/>
      <c r="T125" s="41"/>
      <c r="U125" s="41"/>
      <c r="V125" s="41"/>
      <c r="W125" s="295"/>
      <c r="X125" s="6"/>
    </row>
    <row r="126" spans="1:24" ht="24.75" customHeight="1" x14ac:dyDescent="0.3">
      <c r="A126" s="161"/>
      <c r="B126" s="194"/>
      <c r="C126" s="163" t="s">
        <v>10</v>
      </c>
      <c r="D126" s="526" t="s">
        <v>2</v>
      </c>
      <c r="E126" s="188" t="s">
        <v>2</v>
      </c>
      <c r="F126" s="188" t="s">
        <v>2</v>
      </c>
      <c r="G126" s="24"/>
      <c r="H126" s="3"/>
      <c r="O126" s="73"/>
      <c r="P126" s="292"/>
      <c r="Q126" s="294"/>
      <c r="R126" s="297"/>
      <c r="S126" s="41"/>
      <c r="T126" s="41"/>
      <c r="U126" s="41"/>
      <c r="V126" s="41"/>
      <c r="W126" s="295"/>
      <c r="X126" s="6"/>
    </row>
    <row r="127" spans="1:24" ht="24.75" customHeight="1" x14ac:dyDescent="0.3">
      <c r="A127" s="161"/>
      <c r="B127" s="194"/>
      <c r="C127" s="163" t="s">
        <v>11</v>
      </c>
      <c r="D127" s="526" t="s">
        <v>2</v>
      </c>
      <c r="E127" s="188" t="s">
        <v>2</v>
      </c>
      <c r="F127" s="188" t="s">
        <v>2</v>
      </c>
      <c r="G127" s="24"/>
      <c r="H127" s="3"/>
      <c r="O127" s="73"/>
      <c r="P127" s="292"/>
      <c r="Q127" s="294"/>
      <c r="R127" s="297"/>
      <c r="S127" s="41"/>
      <c r="T127" s="41"/>
      <c r="U127" s="41"/>
      <c r="V127" s="41"/>
      <c r="W127" s="295"/>
      <c r="X127" s="6"/>
    </row>
    <row r="128" spans="1:24" ht="24.75" customHeight="1" x14ac:dyDescent="0.3">
      <c r="A128" s="161"/>
      <c r="B128" s="194"/>
      <c r="C128" s="163" t="s">
        <v>12</v>
      </c>
      <c r="D128" s="526" t="s">
        <v>2</v>
      </c>
      <c r="E128" s="188" t="s">
        <v>2</v>
      </c>
      <c r="F128" s="188" t="s">
        <v>2</v>
      </c>
      <c r="G128" s="24"/>
      <c r="H128" s="3"/>
      <c r="O128" s="73"/>
      <c r="P128" s="73"/>
      <c r="Q128" s="73"/>
      <c r="R128" s="73"/>
      <c r="S128" s="73"/>
      <c r="T128" s="73"/>
      <c r="U128" s="73"/>
      <c r="V128" s="73"/>
      <c r="W128" s="295"/>
      <c r="X128" s="6"/>
    </row>
    <row r="129" spans="1:24" ht="24.75" customHeight="1" x14ac:dyDescent="0.3">
      <c r="A129" s="161"/>
      <c r="B129" s="162"/>
      <c r="C129" s="163" t="s">
        <v>13</v>
      </c>
      <c r="D129" s="526" t="s">
        <v>2</v>
      </c>
      <c r="E129" s="188" t="s">
        <v>2</v>
      </c>
      <c r="F129" s="188" t="s">
        <v>2</v>
      </c>
      <c r="G129" s="24"/>
      <c r="H129" s="3"/>
      <c r="O129" s="73"/>
      <c r="P129" s="73"/>
      <c r="Q129" s="73"/>
      <c r="R129" s="73"/>
      <c r="S129" s="73"/>
      <c r="T129" s="73"/>
      <c r="U129" s="73"/>
      <c r="V129" s="73"/>
      <c r="W129" s="295"/>
      <c r="X129" s="6"/>
    </row>
    <row r="130" spans="1:24" ht="24.75" customHeight="1" x14ac:dyDescent="0.3">
      <c r="A130" s="161"/>
      <c r="B130" s="162"/>
      <c r="C130" s="163" t="s">
        <v>14</v>
      </c>
      <c r="D130" s="526" t="s">
        <v>2</v>
      </c>
      <c r="E130" s="188" t="s">
        <v>2</v>
      </c>
      <c r="F130" s="188" t="s">
        <v>2</v>
      </c>
      <c r="G130" s="24"/>
      <c r="H130" s="3"/>
      <c r="O130" s="73"/>
      <c r="P130" s="301"/>
      <c r="Q130" s="73"/>
      <c r="R130" s="302"/>
      <c r="S130" s="85"/>
      <c r="T130" s="85"/>
      <c r="U130" s="85"/>
      <c r="V130" s="85"/>
      <c r="W130" s="295"/>
      <c r="X130" s="6"/>
    </row>
    <row r="131" spans="1:24" ht="24.75" customHeight="1" x14ac:dyDescent="0.3">
      <c r="A131" s="161"/>
      <c r="B131" s="162"/>
      <c r="C131" s="163" t="s">
        <v>15</v>
      </c>
      <c r="D131" s="526" t="s">
        <v>2</v>
      </c>
      <c r="E131" s="188" t="s">
        <v>2</v>
      </c>
      <c r="F131" s="188" t="s">
        <v>2</v>
      </c>
      <c r="G131" s="24"/>
      <c r="H131" s="3"/>
      <c r="O131" s="73"/>
      <c r="P131" s="292"/>
      <c r="Q131" s="294"/>
      <c r="R131" s="297"/>
      <c r="S131" s="41"/>
      <c r="T131" s="41"/>
      <c r="U131" s="41"/>
      <c r="V131" s="41"/>
      <c r="W131" s="295"/>
      <c r="X131" s="6"/>
    </row>
    <row r="132" spans="1:24" ht="24.75" customHeight="1" x14ac:dyDescent="0.3">
      <c r="A132" s="161"/>
      <c r="B132" s="162"/>
      <c r="C132" s="163" t="s">
        <v>16</v>
      </c>
      <c r="D132" s="526"/>
      <c r="E132" s="188"/>
      <c r="F132" s="188"/>
      <c r="G132" s="24"/>
      <c r="H132" s="3"/>
      <c r="P132" s="94"/>
      <c r="Q132" s="6"/>
      <c r="R132" s="83"/>
      <c r="S132" s="84"/>
      <c r="T132" s="84"/>
      <c r="U132" s="84"/>
      <c r="V132" s="85"/>
      <c r="W132" s="5"/>
      <c r="X132" s="6"/>
    </row>
    <row r="133" spans="1:24" ht="24.75" customHeight="1" x14ac:dyDescent="0.3">
      <c r="A133" s="165"/>
      <c r="B133" s="166"/>
      <c r="C133" s="167" t="s">
        <v>17</v>
      </c>
      <c r="D133" s="157" t="s">
        <v>2</v>
      </c>
      <c r="E133" s="168" t="s">
        <v>2</v>
      </c>
      <c r="F133" s="168" t="s">
        <v>2</v>
      </c>
      <c r="G133" s="9">
        <f>SUM(D124:F133)</f>
        <v>0</v>
      </c>
      <c r="H133" s="3"/>
      <c r="P133" s="6"/>
      <c r="Q133" s="6"/>
      <c r="R133" s="6"/>
      <c r="S133" s="6"/>
      <c r="T133" s="6"/>
      <c r="U133" s="6"/>
      <c r="V133" s="6"/>
      <c r="W133" s="6"/>
      <c r="X133" s="6"/>
    </row>
    <row r="134" spans="1:24" ht="24.75" customHeight="1" x14ac:dyDescent="0.3">
      <c r="A134" s="135" t="s">
        <v>5</v>
      </c>
      <c r="B134" s="26" t="s">
        <v>159</v>
      </c>
      <c r="C134" s="29"/>
      <c r="D134" s="47"/>
      <c r="E134" s="47"/>
      <c r="F134" s="80"/>
      <c r="G134" s="9">
        <f>+G111+G122+G133</f>
        <v>0</v>
      </c>
      <c r="H134" s="3"/>
      <c r="P134" s="6"/>
      <c r="Q134" s="6"/>
      <c r="R134" s="6"/>
      <c r="S134" s="6"/>
      <c r="T134" s="6"/>
      <c r="U134" s="6"/>
      <c r="V134" s="6"/>
      <c r="W134" s="6"/>
      <c r="X134" s="6"/>
    </row>
    <row r="135" spans="1:24" ht="24.75" customHeight="1" x14ac:dyDescent="0.3">
      <c r="A135" s="310" t="s">
        <v>10</v>
      </c>
      <c r="B135" s="26" t="s">
        <v>100</v>
      </c>
      <c r="C135" s="25"/>
      <c r="D135" s="27"/>
      <c r="E135" s="27"/>
      <c r="F135" s="28"/>
      <c r="G135" s="168"/>
      <c r="H135" s="3"/>
      <c r="P135" s="6"/>
      <c r="Q135" s="6"/>
      <c r="R135" s="6"/>
      <c r="S135" s="6"/>
      <c r="T135" s="6"/>
      <c r="U135" s="6"/>
      <c r="V135" s="6"/>
      <c r="W135" s="6"/>
      <c r="X135" s="6"/>
    </row>
    <row r="136" spans="1:24" ht="24.75" customHeight="1" x14ac:dyDescent="0.3">
      <c r="A136" s="310" t="s">
        <v>11</v>
      </c>
      <c r="B136" s="21" t="s">
        <v>38</v>
      </c>
      <c r="C136" s="25"/>
      <c r="D136" s="30"/>
      <c r="E136" s="27"/>
      <c r="F136" s="28"/>
      <c r="G136" s="168"/>
      <c r="H136" s="3"/>
      <c r="I136" s="6"/>
      <c r="J136" s="6"/>
      <c r="K136" s="6"/>
      <c r="P136" s="6"/>
      <c r="Q136" s="6"/>
      <c r="R136" s="6"/>
      <c r="S136" s="6"/>
      <c r="T136" s="6"/>
      <c r="U136" s="6"/>
      <c r="V136" s="6"/>
      <c r="W136" s="6"/>
      <c r="X136" s="6"/>
    </row>
    <row r="137" spans="1:24" ht="24.75" customHeight="1" x14ac:dyDescent="0.3">
      <c r="A137" s="310" t="s">
        <v>12</v>
      </c>
      <c r="B137" s="21" t="s">
        <v>95</v>
      </c>
      <c r="C137" s="21"/>
      <c r="D137" s="30"/>
      <c r="E137" s="27"/>
      <c r="F137" s="28"/>
      <c r="G137" s="168"/>
      <c r="H137" s="3"/>
      <c r="P137" s="6"/>
      <c r="Q137" s="6"/>
      <c r="R137" s="6"/>
      <c r="S137" s="6"/>
      <c r="T137" s="6"/>
      <c r="U137" s="6"/>
      <c r="V137" s="6"/>
      <c r="W137" s="6"/>
      <c r="X137" s="6"/>
    </row>
    <row r="138" spans="1:24" ht="24.75" customHeight="1" x14ac:dyDescent="0.3">
      <c r="A138" s="310" t="s">
        <v>13</v>
      </c>
      <c r="B138" s="151" t="s">
        <v>275</v>
      </c>
      <c r="C138" s="29"/>
      <c r="D138" s="30"/>
      <c r="E138" s="27"/>
      <c r="F138" s="28"/>
      <c r="G138" s="31">
        <f>+SUM(G134:G137)</f>
        <v>0</v>
      </c>
      <c r="H138" s="3"/>
      <c r="P138" s="6"/>
      <c r="Q138" s="6"/>
      <c r="R138" s="6"/>
      <c r="S138" s="6"/>
      <c r="T138" s="6"/>
      <c r="U138" s="6"/>
      <c r="V138" s="6"/>
      <c r="W138" s="6"/>
      <c r="X138" s="6"/>
    </row>
    <row r="139" spans="1:24" ht="24.75" customHeight="1" x14ac:dyDescent="0.3">
      <c r="A139" s="310" t="s">
        <v>14</v>
      </c>
      <c r="B139" s="21" t="s">
        <v>98</v>
      </c>
      <c r="C139" s="29"/>
      <c r="D139" s="30"/>
      <c r="E139" s="27"/>
      <c r="F139" s="28"/>
      <c r="G139" s="168"/>
      <c r="H139" s="3"/>
      <c r="P139" s="6"/>
      <c r="Q139" s="6"/>
      <c r="R139" s="6"/>
      <c r="S139" s="6"/>
      <c r="T139" s="6"/>
      <c r="U139" s="6"/>
      <c r="V139" s="6"/>
      <c r="W139" s="6"/>
      <c r="X139" s="6"/>
    </row>
    <row r="140" spans="1:24" s="6" customFormat="1" ht="24.75" customHeight="1" x14ac:dyDescent="0.3">
      <c r="A140" s="104" t="s">
        <v>15</v>
      </c>
      <c r="B140" s="151" t="s">
        <v>79</v>
      </c>
      <c r="C140" s="29"/>
      <c r="D140" s="27"/>
      <c r="E140" s="27"/>
      <c r="F140" s="28"/>
      <c r="G140" s="101">
        <f>+G138-G139</f>
        <v>0</v>
      </c>
      <c r="H140" s="5"/>
    </row>
    <row r="141" spans="1:24" s="6" customFormat="1" ht="21.75" customHeight="1" x14ac:dyDescent="0.25">
      <c r="A141" s="542" t="s">
        <v>255</v>
      </c>
      <c r="B141" s="543"/>
      <c r="C141" s="543"/>
      <c r="D141" s="543"/>
      <c r="E141" s="543"/>
      <c r="F141" s="543"/>
      <c r="G141" s="543"/>
      <c r="H141" s="5"/>
    </row>
    <row r="142" spans="1:24" s="428" customFormat="1" ht="21.75" customHeight="1" x14ac:dyDescent="0.25">
      <c r="A142" s="578"/>
      <c r="B142" s="578"/>
      <c r="C142" s="578"/>
      <c r="D142" s="578"/>
      <c r="E142" s="578"/>
      <c r="F142" s="578"/>
      <c r="G142" s="578"/>
      <c r="H142" s="5"/>
    </row>
    <row r="143" spans="1:24" s="6" customFormat="1" ht="24.75" customHeight="1" x14ac:dyDescent="0.3">
      <c r="A143" s="103"/>
      <c r="B143" s="20"/>
      <c r="C143" s="44"/>
      <c r="D143" s="43"/>
      <c r="E143" s="43"/>
      <c r="F143" s="43"/>
      <c r="G143" s="41"/>
      <c r="H143" s="5"/>
    </row>
    <row r="144" spans="1:24" s="328" customFormat="1" ht="24.75" customHeight="1" x14ac:dyDescent="0.3">
      <c r="A144" s="104"/>
      <c r="B144" s="311" t="s">
        <v>222</v>
      </c>
      <c r="C144" s="312"/>
      <c r="D144" s="110"/>
      <c r="E144" s="27"/>
      <c r="F144" s="27"/>
      <c r="G144" s="47"/>
      <c r="H144" s="5"/>
    </row>
    <row r="145" spans="1:8" s="6" customFormat="1" ht="24.75" customHeight="1" x14ac:dyDescent="0.3">
      <c r="A145" s="104" t="s">
        <v>16</v>
      </c>
      <c r="B145" s="26" t="s">
        <v>159</v>
      </c>
      <c r="C145" s="46"/>
      <c r="D145" s="114"/>
      <c r="E145" s="114"/>
      <c r="F145" s="115"/>
      <c r="G145" s="169"/>
      <c r="H145" s="5"/>
    </row>
    <row r="146" spans="1:8" s="341" customFormat="1" ht="24.75" customHeight="1" x14ac:dyDescent="0.3">
      <c r="A146" s="111" t="s">
        <v>17</v>
      </c>
      <c r="B146" s="330" t="s">
        <v>100</v>
      </c>
      <c r="C146" s="113"/>
      <c r="D146" s="48"/>
      <c r="E146" s="48"/>
      <c r="F146" s="49"/>
      <c r="G146" s="169"/>
      <c r="H146" s="5"/>
    </row>
    <row r="147" spans="1:8" s="6" customFormat="1" ht="24.75" customHeight="1" x14ac:dyDescent="0.3">
      <c r="A147" s="111" t="s">
        <v>85</v>
      </c>
      <c r="B147" s="112" t="s">
        <v>79</v>
      </c>
      <c r="C147" s="113"/>
      <c r="D147" s="48"/>
      <c r="E147" s="48"/>
      <c r="F147" s="49"/>
      <c r="G147" s="136">
        <f>SUM(G145:G146)</f>
        <v>0</v>
      </c>
      <c r="H147" s="5"/>
    </row>
    <row r="148" spans="1:8" s="6" customFormat="1" ht="24.75" customHeight="1" x14ac:dyDescent="0.3">
      <c r="A148" s="106"/>
      <c r="B148" s="82"/>
      <c r="C148" s="83"/>
      <c r="D148" s="84"/>
      <c r="E148" s="84"/>
      <c r="F148" s="84"/>
      <c r="G148" s="85"/>
      <c r="H148" s="5"/>
    </row>
    <row r="149" spans="1:8" s="328" customFormat="1" ht="24.75" customHeight="1" x14ac:dyDescent="0.3">
      <c r="A149" s="106"/>
      <c r="B149" s="82"/>
      <c r="C149" s="83"/>
      <c r="D149" s="84"/>
      <c r="E149" s="84"/>
      <c r="F149" s="84"/>
      <c r="G149" s="85"/>
      <c r="H149" s="5"/>
    </row>
    <row r="150" spans="1:8" s="328" customFormat="1" ht="24.75" customHeight="1" x14ac:dyDescent="0.3">
      <c r="A150" s="104"/>
      <c r="B150" s="311" t="s">
        <v>223</v>
      </c>
      <c r="C150" s="312"/>
      <c r="D150" s="110"/>
      <c r="E150" s="27"/>
      <c r="F150" s="27"/>
      <c r="G150" s="47"/>
      <c r="H150" s="5"/>
    </row>
    <row r="151" spans="1:8" s="328" customFormat="1" ht="24.75" customHeight="1" x14ac:dyDescent="0.3">
      <c r="A151" s="104" t="s">
        <v>86</v>
      </c>
      <c r="B151" s="26" t="s">
        <v>159</v>
      </c>
      <c r="C151" s="46"/>
      <c r="D151" s="114"/>
      <c r="E151" s="114"/>
      <c r="F151" s="115"/>
      <c r="G151" s="169"/>
      <c r="H151" s="5"/>
    </row>
    <row r="152" spans="1:8" s="328" customFormat="1" ht="24.75" customHeight="1" x14ac:dyDescent="0.3">
      <c r="A152" s="111" t="s">
        <v>87</v>
      </c>
      <c r="B152" s="112" t="s">
        <v>79</v>
      </c>
      <c r="C152" s="113"/>
      <c r="D152" s="48"/>
      <c r="E152" s="48"/>
      <c r="F152" s="49"/>
      <c r="G152" s="136">
        <f>+G151</f>
        <v>0</v>
      </c>
      <c r="H152" s="5"/>
    </row>
    <row r="153" spans="1:8" s="328" customFormat="1" ht="24.75" customHeight="1" x14ac:dyDescent="0.3">
      <c r="A153" s="106"/>
      <c r="B153" s="82"/>
      <c r="C153" s="83"/>
      <c r="D153" s="84"/>
      <c r="E153" s="84"/>
      <c r="F153" s="84"/>
      <c r="G153" s="85"/>
      <c r="H153" s="5"/>
    </row>
    <row r="154" spans="1:8" s="328" customFormat="1" ht="24.75" customHeight="1" x14ac:dyDescent="0.3">
      <c r="A154" s="106"/>
      <c r="B154" s="82"/>
      <c r="C154" s="83"/>
      <c r="D154" s="84"/>
      <c r="E154" s="84"/>
      <c r="F154" s="84"/>
      <c r="G154" s="85"/>
      <c r="H154" s="5"/>
    </row>
    <row r="155" spans="1:8" s="6" customFormat="1" ht="24.75" customHeight="1" x14ac:dyDescent="0.3">
      <c r="A155" s="81"/>
      <c r="B155" s="82"/>
      <c r="C155" s="83"/>
      <c r="D155" s="84"/>
      <c r="E155" s="84"/>
      <c r="F155" s="84"/>
      <c r="G155" s="85"/>
      <c r="H155" s="5"/>
    </row>
    <row r="156" spans="1:8" s="6" customFormat="1" ht="24.75" customHeight="1" x14ac:dyDescent="0.3">
      <c r="A156" s="313" t="s">
        <v>88</v>
      </c>
      <c r="B156" s="108" t="s">
        <v>149</v>
      </c>
      <c r="C156" s="45"/>
      <c r="D156" s="109"/>
      <c r="E156" s="109"/>
      <c r="F156" s="110"/>
      <c r="G156" s="101">
        <f>+G140+G147+G152</f>
        <v>0</v>
      </c>
      <c r="H156" s="3"/>
    </row>
    <row r="158" spans="1:8" s="6" customFormat="1" ht="20.100000000000001" customHeight="1" x14ac:dyDescent="0.3">
      <c r="A158" s="145"/>
      <c r="B158" s="142"/>
      <c r="C158" s="142"/>
      <c r="D158" s="142"/>
      <c r="E158" s="43"/>
      <c r="F158" s="43"/>
      <c r="G158" s="41"/>
      <c r="H158" s="5"/>
    </row>
    <row r="159" spans="1:8" s="341" customFormat="1" ht="20.100000000000001" customHeight="1" x14ac:dyDescent="0.3">
      <c r="A159" s="339"/>
      <c r="B159" s="340"/>
      <c r="C159" s="340"/>
      <c r="D159" s="340"/>
      <c r="E159" s="43"/>
      <c r="F159" s="43"/>
      <c r="G159" s="41"/>
      <c r="H159" s="5"/>
    </row>
    <row r="160" spans="1:8" s="341" customFormat="1" ht="20.100000000000001" customHeight="1" x14ac:dyDescent="0.3">
      <c r="A160" s="339"/>
      <c r="B160" s="340"/>
      <c r="C160" s="340"/>
      <c r="D160" s="340"/>
      <c r="E160" s="43"/>
      <c r="F160" s="43"/>
      <c r="G160" s="41"/>
      <c r="H160" s="5"/>
    </row>
    <row r="161" spans="1:15" s="6" customFormat="1" ht="19.5" customHeight="1" x14ac:dyDescent="0.2">
      <c r="H161" s="3"/>
    </row>
    <row r="162" spans="1:15" s="6" customFormat="1" ht="29.25" customHeight="1" x14ac:dyDescent="0.3">
      <c r="A162" s="105" t="str">
        <f>+A73</f>
        <v xml:space="preserve">Nærmere om de viktigste risikoforutsetninger som er benyttet og om innholdet </v>
      </c>
      <c r="B162" s="5"/>
      <c r="C162" s="83"/>
      <c r="D162" s="84"/>
      <c r="E162" s="84"/>
      <c r="F162" s="84"/>
      <c r="G162" s="85"/>
      <c r="H162" s="5"/>
      <c r="I162" s="5"/>
      <c r="J162" s="5"/>
      <c r="K162" s="5"/>
      <c r="L162" s="5"/>
      <c r="M162" s="5"/>
      <c r="N162" s="5"/>
      <c r="O162" s="5"/>
    </row>
    <row r="163" spans="1:15" s="386" customFormat="1" ht="29.25" customHeight="1" x14ac:dyDescent="0.3">
      <c r="A163" s="105" t="str">
        <f>+A74</f>
        <v>av de enkelte postene:</v>
      </c>
      <c r="B163" s="5"/>
      <c r="C163" s="83"/>
      <c r="D163" s="84"/>
      <c r="E163" s="84"/>
      <c r="F163" s="84"/>
      <c r="G163" s="85"/>
      <c r="H163" s="5"/>
      <c r="I163" s="5"/>
      <c r="J163" s="5"/>
      <c r="K163" s="5"/>
      <c r="L163" s="5"/>
      <c r="M163" s="5"/>
      <c r="N163" s="5"/>
      <c r="O163" s="5"/>
    </row>
    <row r="164" spans="1:15" s="6" customFormat="1" ht="20.100000000000001" customHeight="1" x14ac:dyDescent="0.3">
      <c r="A164" s="171"/>
      <c r="B164" s="171"/>
      <c r="C164" s="182"/>
      <c r="D164" s="183"/>
      <c r="E164" s="183"/>
      <c r="F164" s="183"/>
      <c r="G164" s="184"/>
      <c r="H164" s="175"/>
      <c r="I164" s="175"/>
    </row>
    <row r="165" spans="1:15" s="6" customFormat="1" ht="20.100000000000001" customHeight="1" x14ac:dyDescent="0.3">
      <c r="A165" s="171"/>
      <c r="B165" s="171"/>
      <c r="C165" s="182"/>
      <c r="D165" s="183"/>
      <c r="E165" s="183"/>
      <c r="F165" s="183"/>
      <c r="G165" s="184"/>
      <c r="H165" s="175"/>
      <c r="I165" s="175"/>
    </row>
    <row r="166" spans="1:15" s="6" customFormat="1" ht="20.100000000000001" customHeight="1" x14ac:dyDescent="0.3">
      <c r="A166" s="171"/>
      <c r="B166" s="171"/>
      <c r="C166" s="182"/>
      <c r="D166" s="183"/>
      <c r="E166" s="183"/>
      <c r="F166" s="183"/>
      <c r="G166" s="184"/>
      <c r="H166" s="175"/>
      <c r="I166" s="175"/>
    </row>
    <row r="167" spans="1:15" s="6" customFormat="1" ht="20.100000000000001" customHeight="1" x14ac:dyDescent="0.3">
      <c r="A167" s="171"/>
      <c r="B167" s="171"/>
      <c r="C167" s="182"/>
      <c r="D167" s="183"/>
      <c r="E167" s="183"/>
      <c r="F167" s="183"/>
      <c r="G167" s="184"/>
      <c r="H167" s="175"/>
      <c r="I167" s="175"/>
    </row>
    <row r="168" spans="1:15" s="6" customFormat="1" ht="20.100000000000001" customHeight="1" x14ac:dyDescent="0.3">
      <c r="A168" s="171"/>
      <c r="B168" s="171"/>
      <c r="C168" s="182"/>
      <c r="D168" s="183"/>
      <c r="E168" s="183"/>
      <c r="F168" s="183"/>
      <c r="G168" s="184"/>
      <c r="H168" s="175"/>
      <c r="I168" s="175"/>
    </row>
    <row r="169" spans="1:15" s="6" customFormat="1" ht="20.100000000000001" customHeight="1" x14ac:dyDescent="0.3">
      <c r="A169" s="171"/>
      <c r="B169" s="171"/>
      <c r="C169" s="182"/>
      <c r="D169" s="183"/>
      <c r="E169" s="183"/>
      <c r="F169" s="183"/>
      <c r="G169" s="184"/>
      <c r="H169" s="175"/>
      <c r="I169" s="175"/>
    </row>
    <row r="170" spans="1:15" s="6" customFormat="1" ht="20.100000000000001" customHeight="1" x14ac:dyDescent="0.3">
      <c r="A170" s="171"/>
      <c r="B170" s="171"/>
      <c r="C170" s="182"/>
      <c r="D170" s="183"/>
      <c r="E170" s="183"/>
      <c r="F170" s="183"/>
      <c r="G170" s="184"/>
      <c r="H170" s="175"/>
      <c r="I170" s="175"/>
    </row>
    <row r="171" spans="1:15" s="6" customFormat="1" ht="20.100000000000001" customHeight="1" x14ac:dyDescent="0.3">
      <c r="A171" s="171"/>
      <c r="B171" s="171"/>
      <c r="C171" s="182"/>
      <c r="D171" s="183"/>
      <c r="E171" s="183"/>
      <c r="F171" s="183"/>
      <c r="G171" s="184"/>
      <c r="H171" s="175"/>
      <c r="I171" s="175"/>
    </row>
    <row r="172" spans="1:15" s="6" customFormat="1" ht="20.100000000000001" customHeight="1" x14ac:dyDescent="0.3">
      <c r="A172" s="171"/>
      <c r="B172" s="171"/>
      <c r="C172" s="182"/>
      <c r="D172" s="183"/>
      <c r="E172" s="183"/>
      <c r="F172" s="183"/>
      <c r="G172" s="184"/>
      <c r="H172" s="175"/>
      <c r="I172" s="175"/>
    </row>
    <row r="173" spans="1:15" s="6" customFormat="1" ht="24.75" customHeight="1" x14ac:dyDescent="0.3">
      <c r="A173" s="192"/>
      <c r="B173" s="193"/>
      <c r="C173" s="172"/>
      <c r="D173" s="173"/>
      <c r="E173" s="173"/>
      <c r="F173" s="173"/>
      <c r="G173" s="174"/>
      <c r="H173" s="175"/>
      <c r="I173" s="175"/>
    </row>
    <row r="174" spans="1:15" ht="28.5" customHeight="1" x14ac:dyDescent="0.35">
      <c r="A174" s="564" t="s">
        <v>60</v>
      </c>
      <c r="B174" s="565"/>
      <c r="C174" s="2"/>
      <c r="D174" s="2"/>
      <c r="E174" s="2"/>
      <c r="F174" s="2"/>
      <c r="G174" s="2"/>
      <c r="H174" s="5"/>
      <c r="I174" s="6"/>
      <c r="J174" s="6"/>
      <c r="K174" s="6"/>
      <c r="L174" s="6"/>
      <c r="M174" s="6"/>
      <c r="N174" s="6"/>
      <c r="O174" s="6"/>
    </row>
    <row r="175" spans="1:15" ht="18" customHeight="1" x14ac:dyDescent="0.3">
      <c r="A175" s="16"/>
      <c r="B175" s="2"/>
      <c r="C175" s="2"/>
      <c r="D175" s="2"/>
      <c r="E175" s="2"/>
      <c r="F175" s="2"/>
      <c r="G175" s="2"/>
      <c r="H175" s="3"/>
    </row>
    <row r="176" spans="1:15" ht="24" customHeight="1" x14ac:dyDescent="0.3">
      <c r="A176" s="588" t="s">
        <v>99</v>
      </c>
      <c r="B176" s="588"/>
      <c r="C176" s="588"/>
      <c r="D176" s="588"/>
      <c r="E176" s="588"/>
      <c r="F176" s="588"/>
      <c r="G176" s="588"/>
      <c r="H176" s="3"/>
    </row>
    <row r="177" spans="1:24" ht="18" customHeight="1" x14ac:dyDescent="0.3">
      <c r="A177" s="17"/>
      <c r="B177" s="17"/>
      <c r="C177" s="17"/>
      <c r="D177" s="17"/>
      <c r="E177" s="17"/>
      <c r="F177" s="17"/>
      <c r="G177" s="17"/>
      <c r="H177" s="3"/>
    </row>
    <row r="178" spans="1:24" ht="18" customHeight="1" x14ac:dyDescent="0.25">
      <c r="A178" s="98" t="s">
        <v>160</v>
      </c>
      <c r="B178" s="98"/>
      <c r="C178" s="98"/>
      <c r="D178" s="98"/>
      <c r="E178" s="98"/>
      <c r="F178" s="98"/>
      <c r="G178" s="98"/>
      <c r="H178" s="98"/>
      <c r="I178" s="98"/>
    </row>
    <row r="179" spans="1:24" ht="18" customHeight="1" x14ac:dyDescent="0.25">
      <c r="A179" s="508" t="s">
        <v>327</v>
      </c>
      <c r="J179" s="13"/>
      <c r="K179" s="13"/>
      <c r="L179" s="13"/>
      <c r="M179" s="13"/>
      <c r="N179" s="13"/>
      <c r="O179" s="13"/>
      <c r="P179" s="13"/>
      <c r="Q179" s="13"/>
      <c r="R179" s="13"/>
      <c r="S179" s="13"/>
      <c r="T179" s="13"/>
      <c r="U179" s="13"/>
      <c r="V179" s="13"/>
      <c r="W179" s="13"/>
      <c r="X179" s="13"/>
    </row>
    <row r="180" spans="1:24" ht="18" customHeight="1" x14ac:dyDescent="0.25">
      <c r="A180" s="98"/>
      <c r="J180" s="13"/>
      <c r="K180" s="13"/>
      <c r="L180" s="13"/>
      <c r="M180" s="13"/>
      <c r="N180" s="13"/>
      <c r="O180" s="13"/>
      <c r="P180" s="13"/>
      <c r="Q180" s="13"/>
      <c r="R180" s="13"/>
      <c r="S180" s="13"/>
      <c r="T180" s="13"/>
      <c r="U180" s="13"/>
      <c r="V180" s="13"/>
      <c r="W180" s="13"/>
      <c r="X180" s="13"/>
    </row>
    <row r="181" spans="1:24" ht="21.95" customHeight="1" x14ac:dyDescent="0.3">
      <c r="A181" s="19"/>
      <c r="B181" s="18"/>
      <c r="C181" s="18"/>
      <c r="D181" s="18"/>
      <c r="E181" s="18"/>
      <c r="F181" s="18"/>
      <c r="G181" s="18"/>
      <c r="H181" s="3"/>
    </row>
    <row r="182" spans="1:24" ht="21.95" customHeight="1" x14ac:dyDescent="0.3">
      <c r="A182" s="591" t="s">
        <v>129</v>
      </c>
      <c r="B182" s="596"/>
      <c r="C182" s="18"/>
      <c r="D182" s="18"/>
      <c r="E182" s="18"/>
      <c r="F182" s="18"/>
      <c r="G182" s="18"/>
      <c r="H182" s="3"/>
    </row>
    <row r="183" spans="1:24" ht="21.95" customHeight="1" x14ac:dyDescent="0.2">
      <c r="A183" s="553" t="s">
        <v>247</v>
      </c>
      <c r="B183" s="554"/>
      <c r="C183" s="555"/>
      <c r="D183" s="544" t="s">
        <v>218</v>
      </c>
      <c r="E183" s="544" t="s">
        <v>219</v>
      </c>
      <c r="F183" s="544" t="s">
        <v>220</v>
      </c>
      <c r="G183" s="573"/>
      <c r="H183" s="3"/>
    </row>
    <row r="184" spans="1:24" ht="21.95" customHeight="1" x14ac:dyDescent="0.2">
      <c r="A184" s="556"/>
      <c r="B184" s="557"/>
      <c r="C184" s="558"/>
      <c r="D184" s="545"/>
      <c r="E184" s="545"/>
      <c r="F184" s="545"/>
      <c r="G184" s="574"/>
      <c r="H184" s="3"/>
    </row>
    <row r="185" spans="1:24" ht="21.95" customHeight="1" x14ac:dyDescent="0.2">
      <c r="A185" s="559"/>
      <c r="B185" s="560"/>
      <c r="C185" s="561"/>
      <c r="D185" s="546"/>
      <c r="E185" s="546"/>
      <c r="F185" s="546"/>
      <c r="G185" s="575"/>
      <c r="H185" s="3"/>
    </row>
    <row r="186" spans="1:24" ht="24.95" customHeight="1" x14ac:dyDescent="0.3">
      <c r="A186" s="186" t="s">
        <v>3</v>
      </c>
      <c r="B186" s="562" t="s">
        <v>278</v>
      </c>
      <c r="C186" s="562"/>
      <c r="D186" s="562"/>
      <c r="E186" s="562"/>
      <c r="F186" s="563"/>
      <c r="G186" s="22"/>
      <c r="H186" s="3"/>
    </row>
    <row r="187" spans="1:24" ht="24.75" customHeight="1" x14ac:dyDescent="0.3">
      <c r="A187" s="161"/>
      <c r="B187" s="194" t="s">
        <v>256</v>
      </c>
      <c r="C187" s="163" t="s">
        <v>1</v>
      </c>
      <c r="D187" s="305" t="s">
        <v>2</v>
      </c>
      <c r="E187" s="187" t="s">
        <v>2</v>
      </c>
      <c r="F187" s="187" t="s">
        <v>2</v>
      </c>
      <c r="G187" s="24"/>
      <c r="H187" s="3"/>
    </row>
    <row r="188" spans="1:24" ht="24.95" customHeight="1" x14ac:dyDescent="0.3">
      <c r="A188" s="161"/>
      <c r="B188" s="194" t="s">
        <v>305</v>
      </c>
      <c r="C188" s="163" t="s">
        <v>5</v>
      </c>
      <c r="D188" s="305" t="s">
        <v>2</v>
      </c>
      <c r="E188" s="188" t="s">
        <v>2</v>
      </c>
      <c r="F188" s="188" t="s">
        <v>2</v>
      </c>
      <c r="G188" s="24"/>
      <c r="H188" s="3"/>
    </row>
    <row r="189" spans="1:24" ht="24.95" customHeight="1" x14ac:dyDescent="0.3">
      <c r="A189" s="161"/>
      <c r="B189" s="194" t="s">
        <v>202</v>
      </c>
      <c r="C189" s="163" t="s">
        <v>10</v>
      </c>
      <c r="D189" s="305" t="s">
        <v>2</v>
      </c>
      <c r="E189" s="188" t="s">
        <v>2</v>
      </c>
      <c r="F189" s="188" t="s">
        <v>2</v>
      </c>
      <c r="G189" s="24"/>
      <c r="H189" s="3"/>
    </row>
    <row r="190" spans="1:24" ht="24.95" customHeight="1" x14ac:dyDescent="0.3">
      <c r="A190" s="161"/>
      <c r="B190" s="194" t="s">
        <v>200</v>
      </c>
      <c r="C190" s="163" t="s">
        <v>11</v>
      </c>
      <c r="D190" s="305" t="s">
        <v>2</v>
      </c>
      <c r="E190" s="188" t="s">
        <v>2</v>
      </c>
      <c r="F190" s="188" t="s">
        <v>2</v>
      </c>
      <c r="G190" s="24"/>
      <c r="H190" s="3"/>
    </row>
    <row r="191" spans="1:24" ht="24.95" customHeight="1" x14ac:dyDescent="0.3">
      <c r="A191" s="161"/>
      <c r="B191" s="194" t="s">
        <v>203</v>
      </c>
      <c r="C191" s="163" t="s">
        <v>12</v>
      </c>
      <c r="D191" s="305" t="s">
        <v>2</v>
      </c>
      <c r="E191" s="188" t="s">
        <v>2</v>
      </c>
      <c r="F191" s="188" t="s">
        <v>2</v>
      </c>
      <c r="G191" s="24"/>
      <c r="H191" s="3"/>
    </row>
    <row r="192" spans="1:24" ht="24.95" customHeight="1" x14ac:dyDescent="0.3">
      <c r="A192" s="161"/>
      <c r="B192" s="194" t="s">
        <v>204</v>
      </c>
      <c r="C192" s="163" t="s">
        <v>13</v>
      </c>
      <c r="D192" s="305" t="s">
        <v>2</v>
      </c>
      <c r="E192" s="188" t="s">
        <v>2</v>
      </c>
      <c r="F192" s="188" t="s">
        <v>2</v>
      </c>
      <c r="G192" s="24"/>
      <c r="H192" s="3"/>
    </row>
    <row r="193" spans="1:8" ht="24.95" customHeight="1" x14ac:dyDescent="0.3">
      <c r="A193" s="161"/>
      <c r="B193" s="194" t="s">
        <v>201</v>
      </c>
      <c r="C193" s="163" t="s">
        <v>14</v>
      </c>
      <c r="D193" s="305" t="s">
        <v>2</v>
      </c>
      <c r="E193" s="188" t="s">
        <v>2</v>
      </c>
      <c r="F193" s="188" t="s">
        <v>2</v>
      </c>
      <c r="G193" s="24"/>
      <c r="H193" s="3"/>
    </row>
    <row r="194" spans="1:8" ht="24.95" customHeight="1" x14ac:dyDescent="0.3">
      <c r="A194" s="161"/>
      <c r="B194" s="162"/>
      <c r="C194" s="163" t="s">
        <v>15</v>
      </c>
      <c r="D194" s="305"/>
      <c r="E194" s="188"/>
      <c r="F194" s="188"/>
      <c r="G194" s="24"/>
      <c r="H194" s="3"/>
    </row>
    <row r="195" spans="1:8" ht="24.95" customHeight="1" x14ac:dyDescent="0.3">
      <c r="A195" s="161"/>
      <c r="B195" s="162"/>
      <c r="C195" s="163" t="s">
        <v>16</v>
      </c>
      <c r="D195" s="305"/>
      <c r="E195" s="188"/>
      <c r="F195" s="188"/>
      <c r="G195" s="24"/>
      <c r="H195" s="3"/>
    </row>
    <row r="196" spans="1:8" ht="24.95" customHeight="1" x14ac:dyDescent="0.3">
      <c r="A196" s="161"/>
      <c r="B196" s="162"/>
      <c r="C196" s="163" t="s">
        <v>17</v>
      </c>
      <c r="D196" s="305"/>
      <c r="E196" s="188"/>
      <c r="F196" s="188"/>
      <c r="G196" s="9">
        <f>+SUM(E187:F196)</f>
        <v>0</v>
      </c>
      <c r="H196" s="3"/>
    </row>
    <row r="197" spans="1:8" ht="24.95" customHeight="1" x14ac:dyDescent="0.3">
      <c r="A197" s="186" t="s">
        <v>4</v>
      </c>
      <c r="B197" s="576" t="s">
        <v>310</v>
      </c>
      <c r="C197" s="576"/>
      <c r="D197" s="576"/>
      <c r="E197" s="576"/>
      <c r="F197" s="577"/>
      <c r="G197" s="22"/>
      <c r="H197" s="3"/>
    </row>
    <row r="198" spans="1:8" ht="24.95" customHeight="1" x14ac:dyDescent="0.3">
      <c r="A198" s="161"/>
      <c r="B198" s="194"/>
      <c r="C198" s="163" t="s">
        <v>1</v>
      </c>
      <c r="D198" s="305" t="s">
        <v>2</v>
      </c>
      <c r="E198" s="187"/>
      <c r="F198" s="187"/>
      <c r="G198" s="24"/>
      <c r="H198" s="3"/>
    </row>
    <row r="199" spans="1:8" ht="24.95" customHeight="1" x14ac:dyDescent="0.3">
      <c r="A199" s="161"/>
      <c r="B199" s="194"/>
      <c r="C199" s="163" t="s">
        <v>5</v>
      </c>
      <c r="D199" s="305" t="s">
        <v>2</v>
      </c>
      <c r="E199" s="188"/>
      <c r="F199" s="188"/>
      <c r="G199" s="24"/>
      <c r="H199" s="3"/>
    </row>
    <row r="200" spans="1:8" ht="24.95" customHeight="1" x14ac:dyDescent="0.3">
      <c r="A200" s="161"/>
      <c r="B200" s="194"/>
      <c r="C200" s="163" t="s">
        <v>10</v>
      </c>
      <c r="D200" s="305" t="s">
        <v>2</v>
      </c>
      <c r="E200" s="188"/>
      <c r="F200" s="188"/>
      <c r="G200" s="24"/>
      <c r="H200" s="3"/>
    </row>
    <row r="201" spans="1:8" ht="24.95" customHeight="1" x14ac:dyDescent="0.3">
      <c r="A201" s="161"/>
      <c r="B201" s="194"/>
      <c r="C201" s="163" t="s">
        <v>11</v>
      </c>
      <c r="D201" s="305" t="s">
        <v>2</v>
      </c>
      <c r="E201" s="188"/>
      <c r="F201" s="188"/>
      <c r="G201" s="24"/>
      <c r="H201" s="3"/>
    </row>
    <row r="202" spans="1:8" ht="24.95" customHeight="1" x14ac:dyDescent="0.3">
      <c r="A202" s="161"/>
      <c r="B202" s="194"/>
      <c r="C202" s="163" t="s">
        <v>12</v>
      </c>
      <c r="D202" s="305" t="s">
        <v>2</v>
      </c>
      <c r="E202" s="188"/>
      <c r="F202" s="188"/>
      <c r="G202" s="24"/>
      <c r="H202" s="3"/>
    </row>
    <row r="203" spans="1:8" ht="24.95" customHeight="1" x14ac:dyDescent="0.3">
      <c r="A203" s="161"/>
      <c r="B203" s="162"/>
      <c r="C203" s="163" t="s">
        <v>13</v>
      </c>
      <c r="D203" s="305" t="s">
        <v>2</v>
      </c>
      <c r="E203" s="188"/>
      <c r="F203" s="188"/>
      <c r="G203" s="24"/>
      <c r="H203" s="3"/>
    </row>
    <row r="204" spans="1:8" ht="24.95" customHeight="1" x14ac:dyDescent="0.3">
      <c r="A204" s="161"/>
      <c r="B204" s="162"/>
      <c r="C204" s="163" t="s">
        <v>14</v>
      </c>
      <c r="D204" s="305" t="s">
        <v>2</v>
      </c>
      <c r="E204" s="188"/>
      <c r="F204" s="188"/>
      <c r="G204" s="24"/>
      <c r="H204" s="3"/>
    </row>
    <row r="205" spans="1:8" ht="24.95" customHeight="1" x14ac:dyDescent="0.3">
      <c r="A205" s="161"/>
      <c r="B205" s="162"/>
      <c r="C205" s="163" t="s">
        <v>15</v>
      </c>
      <c r="D205" s="305"/>
      <c r="E205" s="188"/>
      <c r="F205" s="188"/>
      <c r="G205" s="24"/>
      <c r="H205" s="3"/>
    </row>
    <row r="206" spans="1:8" ht="24.95" customHeight="1" x14ac:dyDescent="0.3">
      <c r="A206" s="161"/>
      <c r="B206" s="162"/>
      <c r="C206" s="163" t="s">
        <v>16</v>
      </c>
      <c r="D206" s="305"/>
      <c r="E206" s="188"/>
      <c r="F206" s="188"/>
      <c r="G206" s="24"/>
      <c r="H206" s="3"/>
    </row>
    <row r="207" spans="1:8" ht="24.95" customHeight="1" x14ac:dyDescent="0.3">
      <c r="A207" s="165"/>
      <c r="B207" s="166"/>
      <c r="C207" s="167" t="s">
        <v>17</v>
      </c>
      <c r="D207" s="307"/>
      <c r="E207" s="157" t="s">
        <v>2</v>
      </c>
      <c r="F207" s="157" t="s">
        <v>2</v>
      </c>
      <c r="G207" s="9">
        <f>+SUM(E198:F207)</f>
        <v>0</v>
      </c>
      <c r="H207" s="3"/>
    </row>
    <row r="208" spans="1:8" ht="24.95" customHeight="1" x14ac:dyDescent="0.3">
      <c r="A208" s="135" t="s">
        <v>5</v>
      </c>
      <c r="B208" s="330" t="s">
        <v>159</v>
      </c>
      <c r="C208" s="381"/>
      <c r="D208" s="382"/>
      <c r="E208" s="383"/>
      <c r="F208" s="384"/>
      <c r="G208" s="9">
        <f>+G196+G207</f>
        <v>0</v>
      </c>
      <c r="H208" s="3"/>
    </row>
    <row r="209" spans="1:9" ht="24.95" customHeight="1" x14ac:dyDescent="0.3">
      <c r="A209" s="135" t="s">
        <v>10</v>
      </c>
      <c r="B209" s="330" t="s">
        <v>100</v>
      </c>
      <c r="C209" s="25"/>
      <c r="D209" s="27"/>
      <c r="E209" s="27"/>
      <c r="F209" s="28"/>
      <c r="G209" s="168"/>
      <c r="H209" s="3"/>
    </row>
    <row r="210" spans="1:9" ht="24.95" customHeight="1" x14ac:dyDescent="0.3">
      <c r="A210" s="135" t="s">
        <v>11</v>
      </c>
      <c r="B210" s="26" t="s">
        <v>157</v>
      </c>
      <c r="C210" s="25"/>
      <c r="D210" s="27"/>
      <c r="E210" s="27"/>
      <c r="F210" s="28"/>
      <c r="G210" s="168"/>
      <c r="H210" s="3"/>
    </row>
    <row r="211" spans="1:9" ht="24.95" customHeight="1" x14ac:dyDescent="0.3">
      <c r="A211" s="102" t="s">
        <v>12</v>
      </c>
      <c r="B211" s="21" t="s">
        <v>95</v>
      </c>
      <c r="C211" s="29"/>
      <c r="D211" s="27"/>
      <c r="E211" s="27"/>
      <c r="F211" s="28"/>
      <c r="G211" s="168"/>
      <c r="H211" s="3"/>
    </row>
    <row r="212" spans="1:9" ht="24.95" customHeight="1" x14ac:dyDescent="0.3">
      <c r="A212" s="102" t="s">
        <v>13</v>
      </c>
      <c r="B212" s="151" t="s">
        <v>275</v>
      </c>
      <c r="C212" s="29"/>
      <c r="D212" s="27"/>
      <c r="E212" s="27"/>
      <c r="F212" s="28"/>
      <c r="G212" s="9">
        <f>SUM(G208:G211)</f>
        <v>0</v>
      </c>
      <c r="H212" s="3"/>
    </row>
    <row r="213" spans="1:9" ht="24.95" customHeight="1" x14ac:dyDescent="0.3">
      <c r="A213" s="102" t="s">
        <v>14</v>
      </c>
      <c r="B213" s="21" t="s">
        <v>98</v>
      </c>
      <c r="C213" s="29"/>
      <c r="D213" s="27"/>
      <c r="E213" s="27"/>
      <c r="F213" s="28"/>
      <c r="G213" s="168"/>
      <c r="H213" s="3"/>
    </row>
    <row r="214" spans="1:9" ht="24.95" customHeight="1" x14ac:dyDescent="0.3">
      <c r="A214" s="107" t="s">
        <v>15</v>
      </c>
      <c r="B214" s="108" t="s">
        <v>81</v>
      </c>
      <c r="C214" s="45"/>
      <c r="D214" s="109"/>
      <c r="E214" s="109"/>
      <c r="F214" s="110"/>
      <c r="G214" s="143">
        <f>+G212-G213</f>
        <v>0</v>
      </c>
      <c r="H214" s="3"/>
    </row>
    <row r="215" spans="1:9" ht="21.75" customHeight="1" x14ac:dyDescent="0.25">
      <c r="A215" s="542" t="s">
        <v>188</v>
      </c>
      <c r="B215" s="543"/>
      <c r="C215" s="543"/>
      <c r="D215" s="543"/>
      <c r="E215" s="6"/>
      <c r="F215" s="6"/>
      <c r="G215" s="6"/>
      <c r="H215" s="3"/>
    </row>
    <row r="216" spans="1:9" s="428" customFormat="1" ht="21.75" customHeight="1" x14ac:dyDescent="0.25">
      <c r="A216" s="578"/>
      <c r="B216" s="578"/>
      <c r="C216" s="578"/>
      <c r="D216" s="578"/>
      <c r="E216" s="578"/>
      <c r="F216" s="578"/>
      <c r="G216" s="578"/>
      <c r="H216" s="5"/>
    </row>
    <row r="217" spans="1:9" s="6" customFormat="1" ht="24.75" customHeight="1" x14ac:dyDescent="0.3">
      <c r="A217" s="103"/>
      <c r="B217" s="20"/>
      <c r="C217" s="83"/>
      <c r="D217" s="84"/>
      <c r="E217" s="84"/>
      <c r="F217" s="84"/>
      <c r="G217" s="85"/>
      <c r="H217" s="5"/>
    </row>
    <row r="218" spans="1:9" s="6" customFormat="1" ht="24.75" customHeight="1" x14ac:dyDescent="0.3">
      <c r="A218" s="191" t="str">
        <f>+A73</f>
        <v xml:space="preserve">Nærmere om de viktigste risikoforutsetninger som er benyttet og om innholdet </v>
      </c>
      <c r="B218" s="181"/>
      <c r="C218" s="172"/>
      <c r="D218" s="173"/>
      <c r="E218" s="173"/>
      <c r="F218" s="173"/>
      <c r="G218" s="174"/>
      <c r="H218" s="175"/>
      <c r="I218" s="175"/>
    </row>
    <row r="219" spans="1:9" s="6" customFormat="1" ht="24.75" customHeight="1" x14ac:dyDescent="0.3">
      <c r="A219" s="387" t="str">
        <f>+A74</f>
        <v>av de enkelte postene:</v>
      </c>
      <c r="B219" s="162"/>
      <c r="C219" s="172"/>
      <c r="D219" s="173"/>
      <c r="E219" s="173"/>
      <c r="F219" s="173"/>
      <c r="G219" s="174"/>
      <c r="H219" s="175"/>
      <c r="I219" s="175"/>
    </row>
    <row r="220" spans="1:9" s="6" customFormat="1" ht="24.75" customHeight="1" x14ac:dyDescent="0.3">
      <c r="A220" s="171"/>
      <c r="B220" s="162"/>
      <c r="C220" s="172"/>
      <c r="D220" s="173"/>
      <c r="E220" s="173"/>
      <c r="F220" s="173"/>
      <c r="G220" s="174"/>
      <c r="H220" s="175"/>
      <c r="I220" s="175"/>
    </row>
    <row r="221" spans="1:9" s="6" customFormat="1" ht="24.75" customHeight="1" x14ac:dyDescent="0.3">
      <c r="A221" s="171"/>
      <c r="B221" s="162"/>
      <c r="C221" s="172"/>
      <c r="D221" s="173"/>
      <c r="E221" s="173"/>
      <c r="F221" s="173"/>
      <c r="G221" s="174"/>
      <c r="H221" s="175"/>
      <c r="I221" s="175"/>
    </row>
    <row r="222" spans="1:9" s="6" customFormat="1" ht="24.75" customHeight="1" x14ac:dyDescent="0.3">
      <c r="A222" s="171"/>
      <c r="B222" s="162"/>
      <c r="C222" s="172"/>
      <c r="D222" s="173"/>
      <c r="E222" s="173"/>
      <c r="F222" s="173"/>
      <c r="G222" s="174"/>
      <c r="H222" s="175"/>
      <c r="I222" s="175"/>
    </row>
    <row r="223" spans="1:9" s="6" customFormat="1" ht="24.75" customHeight="1" x14ac:dyDescent="0.3">
      <c r="A223" s="171"/>
      <c r="B223" s="162"/>
      <c r="C223" s="172"/>
      <c r="D223" s="173"/>
      <c r="E223" s="173"/>
      <c r="F223" s="173"/>
      <c r="G223" s="174"/>
      <c r="H223" s="175"/>
      <c r="I223" s="175"/>
    </row>
    <row r="224" spans="1:9" s="6" customFormat="1" ht="24.75" customHeight="1" x14ac:dyDescent="0.3">
      <c r="A224" s="171"/>
      <c r="B224" s="162"/>
      <c r="C224" s="172"/>
      <c r="D224" s="173"/>
      <c r="E224" s="173"/>
      <c r="F224" s="173"/>
      <c r="G224" s="174"/>
      <c r="H224" s="175"/>
      <c r="I224" s="175"/>
    </row>
    <row r="225" spans="1:24" s="6" customFormat="1" ht="24.75" customHeight="1" x14ac:dyDescent="0.3">
      <c r="A225" s="171"/>
      <c r="B225" s="162"/>
      <c r="C225" s="172"/>
      <c r="D225" s="173"/>
      <c r="E225" s="173"/>
      <c r="F225" s="173"/>
      <c r="G225" s="174"/>
      <c r="H225" s="175"/>
      <c r="I225" s="175"/>
    </row>
    <row r="226" spans="1:24" s="6" customFormat="1" ht="24.75" customHeight="1" x14ac:dyDescent="0.3">
      <c r="A226" s="171"/>
      <c r="B226" s="162"/>
      <c r="C226" s="172"/>
      <c r="D226" s="173"/>
      <c r="E226" s="173"/>
      <c r="F226" s="173"/>
      <c r="G226" s="174"/>
      <c r="H226" s="175"/>
      <c r="I226" s="175"/>
    </row>
    <row r="227" spans="1:24" ht="19.5" customHeight="1" x14ac:dyDescent="0.3">
      <c r="A227" s="194"/>
      <c r="B227" s="162"/>
      <c r="C227" s="182"/>
      <c r="D227" s="183"/>
      <c r="E227" s="183"/>
      <c r="F227" s="183"/>
      <c r="G227" s="184"/>
      <c r="H227" s="185"/>
      <c r="I227" s="185"/>
    </row>
    <row r="228" spans="1:24" s="6" customFormat="1" ht="24.75" customHeight="1" x14ac:dyDescent="0.3">
      <c r="A228" s="195" t="s">
        <v>2</v>
      </c>
      <c r="B228" s="177"/>
      <c r="C228" s="172"/>
      <c r="D228" s="173"/>
      <c r="E228" s="173"/>
      <c r="F228" s="173"/>
      <c r="G228" s="174"/>
      <c r="H228" s="175"/>
      <c r="I228" s="175"/>
    </row>
    <row r="229" spans="1:24" x14ac:dyDescent="0.2">
      <c r="A229" s="185"/>
      <c r="B229" s="185"/>
      <c r="C229" s="185"/>
      <c r="D229" s="185"/>
      <c r="E229" s="185"/>
      <c r="F229" s="185"/>
      <c r="G229" s="185"/>
      <c r="H229" s="185"/>
      <c r="I229" s="185"/>
    </row>
    <row r="230" spans="1:24" ht="25.5" customHeight="1" x14ac:dyDescent="0.35">
      <c r="A230" s="564" t="s">
        <v>61</v>
      </c>
      <c r="B230" s="565"/>
      <c r="C230" s="2"/>
      <c r="D230" s="2"/>
      <c r="E230" s="2"/>
      <c r="F230" s="2"/>
      <c r="G230" s="2"/>
      <c r="H230" s="3"/>
    </row>
    <row r="231" spans="1:24" ht="18" customHeight="1" x14ac:dyDescent="0.2">
      <c r="A231" s="2"/>
      <c r="B231" s="2"/>
      <c r="C231" s="2"/>
      <c r="D231" s="2"/>
      <c r="E231" s="2"/>
      <c r="F231" s="2"/>
      <c r="G231" s="2"/>
      <c r="H231" s="3"/>
    </row>
    <row r="232" spans="1:24" ht="24" customHeight="1" x14ac:dyDescent="0.3">
      <c r="A232" s="1" t="s">
        <v>83</v>
      </c>
      <c r="B232" s="2"/>
      <c r="C232" s="2"/>
      <c r="D232" s="2"/>
      <c r="E232" s="2"/>
      <c r="F232" s="2"/>
      <c r="G232" s="2"/>
      <c r="H232" s="3"/>
    </row>
    <row r="233" spans="1:24" ht="18" customHeight="1" x14ac:dyDescent="0.2">
      <c r="A233" s="2"/>
      <c r="B233" s="2"/>
      <c r="C233" s="2"/>
      <c r="D233" s="2"/>
      <c r="E233" s="2"/>
      <c r="F233" s="2"/>
      <c r="G233" s="2"/>
      <c r="H233" s="3"/>
    </row>
    <row r="234" spans="1:24" ht="18" customHeight="1" x14ac:dyDescent="0.25">
      <c r="A234" s="98" t="s">
        <v>160</v>
      </c>
      <c r="B234" s="98"/>
      <c r="C234" s="98"/>
      <c r="D234" s="98"/>
      <c r="E234" s="98"/>
      <c r="F234" s="98"/>
      <c r="G234" s="98"/>
      <c r="H234" s="98"/>
      <c r="I234" s="98"/>
      <c r="J234" s="13"/>
      <c r="K234" s="13"/>
      <c r="L234" s="13"/>
      <c r="M234" s="13"/>
      <c r="N234" s="13"/>
      <c r="O234" s="13"/>
      <c r="P234" s="13"/>
      <c r="Q234" s="13"/>
      <c r="R234" s="13"/>
      <c r="S234" s="13"/>
      <c r="T234" s="13"/>
      <c r="U234" s="13"/>
      <c r="V234" s="13"/>
      <c r="W234" s="13"/>
      <c r="X234" s="13"/>
    </row>
    <row r="235" spans="1:24" ht="18" customHeight="1" x14ac:dyDescent="0.25">
      <c r="A235" s="508" t="s">
        <v>326</v>
      </c>
      <c r="B235" s="98"/>
      <c r="C235" s="98"/>
      <c r="D235" s="98"/>
      <c r="E235" s="98"/>
      <c r="F235" s="98"/>
      <c r="G235" s="98"/>
      <c r="H235" s="98"/>
      <c r="I235" s="98"/>
      <c r="J235" s="13"/>
      <c r="K235" s="13"/>
      <c r="L235" s="13"/>
      <c r="M235" s="13"/>
      <c r="N235" s="13"/>
      <c r="O235" s="13"/>
      <c r="P235" s="13"/>
      <c r="Q235" s="13"/>
      <c r="R235" s="13"/>
      <c r="S235" s="13"/>
      <c r="T235" s="13"/>
      <c r="U235" s="13"/>
      <c r="V235" s="13"/>
      <c r="W235" s="13"/>
      <c r="X235" s="13"/>
    </row>
    <row r="236" spans="1:24" ht="18" customHeight="1" x14ac:dyDescent="0.25">
      <c r="A236" s="98"/>
      <c r="B236" s="98"/>
      <c r="C236" s="98"/>
      <c r="D236" s="98"/>
      <c r="E236" s="98"/>
      <c r="F236" s="98"/>
      <c r="G236" s="98"/>
      <c r="H236" s="98"/>
      <c r="I236" s="98"/>
      <c r="J236" s="13"/>
      <c r="K236" s="13"/>
      <c r="L236" s="13"/>
      <c r="M236" s="13"/>
      <c r="N236" s="13"/>
      <c r="O236" s="13"/>
      <c r="P236" s="13"/>
      <c r="Q236" s="13"/>
      <c r="R236" s="13"/>
      <c r="S236" s="13"/>
      <c r="T236" s="13"/>
      <c r="U236" s="13"/>
      <c r="V236" s="13"/>
      <c r="W236" s="13"/>
      <c r="X236" s="13"/>
    </row>
    <row r="237" spans="1:24" ht="17.25" customHeight="1" x14ac:dyDescent="0.3">
      <c r="A237" s="19"/>
      <c r="B237" s="18"/>
      <c r="C237" s="18"/>
      <c r="D237" s="18"/>
      <c r="E237" s="18"/>
      <c r="F237" s="18"/>
      <c r="G237" s="18"/>
      <c r="H237" s="3"/>
    </row>
    <row r="238" spans="1:24" ht="18" customHeight="1" x14ac:dyDescent="0.3">
      <c r="A238" s="591" t="s">
        <v>0</v>
      </c>
      <c r="B238" s="596"/>
      <c r="C238" s="18"/>
      <c r="D238" s="18"/>
      <c r="E238" s="18"/>
      <c r="F238" s="18"/>
      <c r="G238" s="18"/>
      <c r="H238" s="3"/>
    </row>
    <row r="239" spans="1:24" ht="21.95" customHeight="1" x14ac:dyDescent="0.2">
      <c r="A239" s="597" t="s">
        <v>258</v>
      </c>
      <c r="B239" s="598"/>
      <c r="C239" s="598"/>
      <c r="D239" s="544" t="s">
        <v>198</v>
      </c>
      <c r="E239" s="544" t="s">
        <v>199</v>
      </c>
      <c r="F239" s="544" t="s">
        <v>251</v>
      </c>
      <c r="G239" s="573"/>
      <c r="H239" s="3"/>
    </row>
    <row r="240" spans="1:24" ht="21.95" customHeight="1" x14ac:dyDescent="0.2">
      <c r="A240" s="547" t="s">
        <v>146</v>
      </c>
      <c r="B240" s="548"/>
      <c r="C240" s="549"/>
      <c r="D240" s="545"/>
      <c r="E240" s="545"/>
      <c r="F240" s="545"/>
      <c r="G240" s="574"/>
      <c r="H240" s="3"/>
      <c r="I240" s="10"/>
      <c r="J240" s="10"/>
    </row>
    <row r="241" spans="1:8" ht="21.95" customHeight="1" x14ac:dyDescent="0.2">
      <c r="A241" s="550"/>
      <c r="B241" s="551"/>
      <c r="C241" s="552"/>
      <c r="D241" s="546"/>
      <c r="E241" s="546"/>
      <c r="F241" s="546"/>
      <c r="G241" s="575"/>
      <c r="H241" s="3"/>
    </row>
    <row r="242" spans="1:8" ht="24.75" customHeight="1" x14ac:dyDescent="0.3">
      <c r="A242" s="186" t="s">
        <v>3</v>
      </c>
      <c r="B242" s="327" t="s">
        <v>151</v>
      </c>
      <c r="C242" s="327"/>
      <c r="D242" s="414" t="s">
        <v>218</v>
      </c>
      <c r="E242" s="414" t="s">
        <v>218</v>
      </c>
      <c r="F242" s="415" t="s">
        <v>276</v>
      </c>
      <c r="G242" s="22"/>
      <c r="H242" s="3"/>
    </row>
    <row r="243" spans="1:8" ht="24.75" customHeight="1" x14ac:dyDescent="0.3">
      <c r="A243" s="161"/>
      <c r="B243" s="194" t="s">
        <v>305</v>
      </c>
      <c r="C243" s="163" t="s">
        <v>1</v>
      </c>
      <c r="D243" s="187" t="s">
        <v>2</v>
      </c>
      <c r="E243" s="187" t="s">
        <v>2</v>
      </c>
      <c r="F243" s="187" t="s">
        <v>2</v>
      </c>
      <c r="G243" s="24"/>
      <c r="H243" s="3"/>
    </row>
    <row r="244" spans="1:8" ht="24.75" customHeight="1" x14ac:dyDescent="0.3">
      <c r="A244" s="161"/>
      <c r="B244" s="194" t="s">
        <v>202</v>
      </c>
      <c r="C244" s="163" t="s">
        <v>5</v>
      </c>
      <c r="D244" s="188" t="s">
        <v>2</v>
      </c>
      <c r="E244" s="188" t="s">
        <v>2</v>
      </c>
      <c r="F244" s="188" t="s">
        <v>2</v>
      </c>
      <c r="G244" s="24"/>
      <c r="H244" s="3"/>
    </row>
    <row r="245" spans="1:8" ht="24.75" customHeight="1" x14ac:dyDescent="0.3">
      <c r="A245" s="161"/>
      <c r="B245" s="194" t="s">
        <v>200</v>
      </c>
      <c r="C245" s="163" t="s">
        <v>10</v>
      </c>
      <c r="D245" s="188" t="s">
        <v>2</v>
      </c>
      <c r="E245" s="188" t="s">
        <v>2</v>
      </c>
      <c r="F245" s="188" t="s">
        <v>2</v>
      </c>
      <c r="G245" s="24"/>
      <c r="H245" s="3"/>
    </row>
    <row r="246" spans="1:8" ht="24.75" customHeight="1" x14ac:dyDescent="0.3">
      <c r="A246" s="161"/>
      <c r="B246" s="194" t="s">
        <v>203</v>
      </c>
      <c r="C246" s="163" t="s">
        <v>11</v>
      </c>
      <c r="D246" s="188" t="s">
        <v>2</v>
      </c>
      <c r="E246" s="188" t="s">
        <v>2</v>
      </c>
      <c r="F246" s="188" t="s">
        <v>2</v>
      </c>
      <c r="G246" s="24"/>
      <c r="H246" s="3"/>
    </row>
    <row r="247" spans="1:8" ht="24.75" customHeight="1" x14ac:dyDescent="0.3">
      <c r="A247" s="161"/>
      <c r="B247" s="194" t="s">
        <v>204</v>
      </c>
      <c r="C247" s="163" t="s">
        <v>12</v>
      </c>
      <c r="D247" s="188" t="s">
        <v>2</v>
      </c>
      <c r="E247" s="188" t="s">
        <v>2</v>
      </c>
      <c r="F247" s="188" t="s">
        <v>2</v>
      </c>
      <c r="G247" s="24"/>
      <c r="H247" s="3"/>
    </row>
    <row r="248" spans="1:8" ht="24.75" customHeight="1" x14ac:dyDescent="0.3">
      <c r="A248" s="161"/>
      <c r="B248" s="194" t="s">
        <v>201</v>
      </c>
      <c r="C248" s="163" t="s">
        <v>13</v>
      </c>
      <c r="D248" s="188" t="s">
        <v>2</v>
      </c>
      <c r="E248" s="188" t="s">
        <v>2</v>
      </c>
      <c r="F248" s="188" t="s">
        <v>2</v>
      </c>
      <c r="G248" s="24"/>
      <c r="H248" s="3"/>
    </row>
    <row r="249" spans="1:8" ht="24.75" customHeight="1" x14ac:dyDescent="0.3">
      <c r="A249" s="161"/>
      <c r="B249" s="162"/>
      <c r="C249" s="163" t="s">
        <v>14</v>
      </c>
      <c r="D249" s="188" t="s">
        <v>2</v>
      </c>
      <c r="E249" s="188" t="s">
        <v>2</v>
      </c>
      <c r="F249" s="188" t="s">
        <v>2</v>
      </c>
      <c r="G249" s="24"/>
      <c r="H249" s="3"/>
    </row>
    <row r="250" spans="1:8" ht="24.75" customHeight="1" x14ac:dyDescent="0.3">
      <c r="A250" s="161"/>
      <c r="B250" s="162"/>
      <c r="C250" s="163" t="s">
        <v>15</v>
      </c>
      <c r="D250" s="188" t="s">
        <v>2</v>
      </c>
      <c r="E250" s="188" t="s">
        <v>2</v>
      </c>
      <c r="F250" s="188" t="s">
        <v>2</v>
      </c>
      <c r="G250" s="24"/>
      <c r="H250" s="3"/>
    </row>
    <row r="251" spans="1:8" ht="24.75" customHeight="1" x14ac:dyDescent="0.3">
      <c r="A251" s="161"/>
      <c r="B251" s="162"/>
      <c r="C251" s="163" t="s">
        <v>16</v>
      </c>
      <c r="D251" s="188" t="s">
        <v>2</v>
      </c>
      <c r="E251" s="188" t="s">
        <v>2</v>
      </c>
      <c r="F251" s="188" t="s">
        <v>2</v>
      </c>
      <c r="G251" s="24"/>
      <c r="H251" s="3"/>
    </row>
    <row r="252" spans="1:8" ht="24.75" customHeight="1" x14ac:dyDescent="0.3">
      <c r="A252" s="165"/>
      <c r="B252" s="166"/>
      <c r="C252" s="167" t="s">
        <v>17</v>
      </c>
      <c r="D252" s="156" t="s">
        <v>2</v>
      </c>
      <c r="E252" s="168" t="s">
        <v>2</v>
      </c>
      <c r="F252" s="168" t="s">
        <v>2</v>
      </c>
      <c r="G252" s="9">
        <f>SUM(D243:F252)</f>
        <v>0</v>
      </c>
      <c r="H252" s="3"/>
    </row>
    <row r="253" spans="1:8" ht="24.75" customHeight="1" x14ac:dyDescent="0.3">
      <c r="A253" s="164" t="s">
        <v>4</v>
      </c>
      <c r="B253" s="326" t="s">
        <v>158</v>
      </c>
      <c r="C253" s="326"/>
      <c r="D253" s="414" t="s">
        <v>218</v>
      </c>
      <c r="E253" s="416" t="s">
        <v>219</v>
      </c>
      <c r="F253" s="414" t="s">
        <v>277</v>
      </c>
      <c r="G253" s="24"/>
      <c r="H253" s="3"/>
    </row>
    <row r="254" spans="1:8" ht="24.75" customHeight="1" x14ac:dyDescent="0.3">
      <c r="A254" s="161"/>
      <c r="B254" s="194" t="s">
        <v>305</v>
      </c>
      <c r="C254" s="163" t="s">
        <v>1</v>
      </c>
      <c r="D254" s="187" t="s">
        <v>2</v>
      </c>
      <c r="E254" s="187" t="s">
        <v>2</v>
      </c>
      <c r="F254" s="187" t="s">
        <v>2</v>
      </c>
      <c r="G254" s="24"/>
      <c r="H254" s="3"/>
    </row>
    <row r="255" spans="1:8" ht="24.75" customHeight="1" x14ac:dyDescent="0.3">
      <c r="A255" s="161"/>
      <c r="B255" s="194" t="s">
        <v>202</v>
      </c>
      <c r="C255" s="163" t="s">
        <v>5</v>
      </c>
      <c r="D255" s="188" t="s">
        <v>2</v>
      </c>
      <c r="E255" s="188" t="s">
        <v>2</v>
      </c>
      <c r="F255" s="188" t="s">
        <v>2</v>
      </c>
      <c r="G255" s="24"/>
      <c r="H255" s="3"/>
    </row>
    <row r="256" spans="1:8" ht="24.75" customHeight="1" x14ac:dyDescent="0.3">
      <c r="A256" s="161"/>
      <c r="B256" s="194" t="s">
        <v>200</v>
      </c>
      <c r="C256" s="163" t="s">
        <v>10</v>
      </c>
      <c r="D256" s="188" t="s">
        <v>2</v>
      </c>
      <c r="E256" s="188" t="s">
        <v>2</v>
      </c>
      <c r="F256" s="188" t="s">
        <v>2</v>
      </c>
      <c r="G256" s="24"/>
      <c r="H256" s="3"/>
    </row>
    <row r="257" spans="1:8" ht="24.75" customHeight="1" x14ac:dyDescent="0.3">
      <c r="A257" s="161"/>
      <c r="B257" s="194" t="s">
        <v>203</v>
      </c>
      <c r="C257" s="163" t="s">
        <v>11</v>
      </c>
      <c r="D257" s="188" t="s">
        <v>2</v>
      </c>
      <c r="E257" s="188" t="s">
        <v>2</v>
      </c>
      <c r="F257" s="188" t="s">
        <v>2</v>
      </c>
      <c r="G257" s="24"/>
      <c r="H257" s="3"/>
    </row>
    <row r="258" spans="1:8" ht="24.75" customHeight="1" x14ac:dyDescent="0.3">
      <c r="A258" s="161"/>
      <c r="B258" s="194" t="s">
        <v>204</v>
      </c>
      <c r="C258" s="163" t="s">
        <v>12</v>
      </c>
      <c r="D258" s="188" t="s">
        <v>2</v>
      </c>
      <c r="E258" s="188" t="s">
        <v>2</v>
      </c>
      <c r="F258" s="188" t="s">
        <v>2</v>
      </c>
      <c r="G258" s="24"/>
      <c r="H258" s="3"/>
    </row>
    <row r="259" spans="1:8" ht="24.75" customHeight="1" x14ac:dyDescent="0.3">
      <c r="A259" s="161"/>
      <c r="B259" s="194" t="s">
        <v>201</v>
      </c>
      <c r="C259" s="163" t="s">
        <v>13</v>
      </c>
      <c r="D259" s="188" t="s">
        <v>2</v>
      </c>
      <c r="E259" s="188" t="s">
        <v>2</v>
      </c>
      <c r="F259" s="188" t="s">
        <v>2</v>
      </c>
      <c r="G259" s="24"/>
      <c r="H259" s="3"/>
    </row>
    <row r="260" spans="1:8" ht="24.75" customHeight="1" x14ac:dyDescent="0.3">
      <c r="A260" s="161"/>
      <c r="B260" s="162"/>
      <c r="C260" s="163" t="s">
        <v>14</v>
      </c>
      <c r="D260" s="188" t="s">
        <v>2</v>
      </c>
      <c r="E260" s="188" t="s">
        <v>2</v>
      </c>
      <c r="F260" s="188" t="s">
        <v>2</v>
      </c>
      <c r="G260" s="24"/>
      <c r="H260" s="3"/>
    </row>
    <row r="261" spans="1:8" ht="24.75" customHeight="1" x14ac:dyDescent="0.3">
      <c r="A261" s="161"/>
      <c r="B261" s="162"/>
      <c r="C261" s="163" t="s">
        <v>15</v>
      </c>
      <c r="D261" s="188" t="s">
        <v>2</v>
      </c>
      <c r="E261" s="188" t="s">
        <v>2</v>
      </c>
      <c r="F261" s="188" t="s">
        <v>2</v>
      </c>
      <c r="G261" s="24"/>
      <c r="H261" s="3"/>
    </row>
    <row r="262" spans="1:8" ht="24.75" customHeight="1" x14ac:dyDescent="0.3">
      <c r="A262" s="161"/>
      <c r="B262" s="162"/>
      <c r="C262" s="163" t="s">
        <v>16</v>
      </c>
      <c r="D262" s="188"/>
      <c r="E262" s="188"/>
      <c r="F262" s="188"/>
      <c r="G262" s="24"/>
      <c r="H262" s="3"/>
    </row>
    <row r="263" spans="1:8" ht="24.75" customHeight="1" x14ac:dyDescent="0.3">
      <c r="A263" s="165"/>
      <c r="B263" s="166"/>
      <c r="C263" s="167" t="s">
        <v>17</v>
      </c>
      <c r="D263" s="156" t="s">
        <v>2</v>
      </c>
      <c r="E263" s="168" t="s">
        <v>2</v>
      </c>
      <c r="F263" s="168" t="s">
        <v>2</v>
      </c>
      <c r="G263" s="9">
        <f>SUM(D254:F263)</f>
        <v>0</v>
      </c>
      <c r="H263" s="3"/>
    </row>
    <row r="264" spans="1:8" ht="24.75" customHeight="1" x14ac:dyDescent="0.3">
      <c r="A264" s="190" t="s">
        <v>205</v>
      </c>
      <c r="B264" s="576" t="s">
        <v>310</v>
      </c>
      <c r="C264" s="576"/>
      <c r="D264" s="576"/>
      <c r="E264" s="576"/>
      <c r="F264" s="577"/>
      <c r="G264" s="24"/>
      <c r="H264" s="3"/>
    </row>
    <row r="265" spans="1:8" ht="24.75" customHeight="1" x14ac:dyDescent="0.3">
      <c r="A265" s="161"/>
      <c r="B265" s="194"/>
      <c r="C265" s="163" t="s">
        <v>1</v>
      </c>
      <c r="D265" s="525" t="s">
        <v>2</v>
      </c>
      <c r="E265" s="187" t="s">
        <v>2</v>
      </c>
      <c r="F265" s="187" t="s">
        <v>2</v>
      </c>
      <c r="G265" s="24"/>
      <c r="H265" s="3"/>
    </row>
    <row r="266" spans="1:8" ht="24.75" customHeight="1" x14ac:dyDescent="0.3">
      <c r="A266" s="161"/>
      <c r="B266" s="194"/>
      <c r="C266" s="163" t="s">
        <v>5</v>
      </c>
      <c r="D266" s="526" t="s">
        <v>2</v>
      </c>
      <c r="E266" s="188" t="s">
        <v>2</v>
      </c>
      <c r="F266" s="188" t="s">
        <v>2</v>
      </c>
      <c r="G266" s="24"/>
      <c r="H266" s="3"/>
    </row>
    <row r="267" spans="1:8" ht="24.75" customHeight="1" x14ac:dyDescent="0.3">
      <c r="A267" s="161"/>
      <c r="B267" s="194"/>
      <c r="C267" s="163" t="s">
        <v>10</v>
      </c>
      <c r="D267" s="526" t="s">
        <v>2</v>
      </c>
      <c r="E267" s="188" t="s">
        <v>2</v>
      </c>
      <c r="F267" s="188" t="s">
        <v>2</v>
      </c>
      <c r="G267" s="24"/>
      <c r="H267" s="3"/>
    </row>
    <row r="268" spans="1:8" ht="24.75" customHeight="1" x14ac:dyDescent="0.3">
      <c r="A268" s="161"/>
      <c r="B268" s="194"/>
      <c r="C268" s="163" t="s">
        <v>11</v>
      </c>
      <c r="D268" s="526" t="s">
        <v>2</v>
      </c>
      <c r="E268" s="188" t="s">
        <v>2</v>
      </c>
      <c r="F268" s="188" t="s">
        <v>2</v>
      </c>
      <c r="G268" s="24"/>
      <c r="H268" s="3"/>
    </row>
    <row r="269" spans="1:8" ht="24.75" customHeight="1" x14ac:dyDescent="0.3">
      <c r="A269" s="161"/>
      <c r="B269" s="194"/>
      <c r="C269" s="163" t="s">
        <v>12</v>
      </c>
      <c r="D269" s="526" t="s">
        <v>2</v>
      </c>
      <c r="E269" s="188" t="s">
        <v>2</v>
      </c>
      <c r="F269" s="188" t="s">
        <v>2</v>
      </c>
      <c r="G269" s="24"/>
      <c r="H269" s="3"/>
    </row>
    <row r="270" spans="1:8" ht="24.75" customHeight="1" x14ac:dyDescent="0.3">
      <c r="A270" s="161"/>
      <c r="B270" s="162"/>
      <c r="C270" s="163" t="s">
        <v>13</v>
      </c>
      <c r="D270" s="526" t="s">
        <v>2</v>
      </c>
      <c r="E270" s="188" t="s">
        <v>2</v>
      </c>
      <c r="F270" s="188" t="s">
        <v>2</v>
      </c>
      <c r="G270" s="24"/>
      <c r="H270" s="3"/>
    </row>
    <row r="271" spans="1:8" ht="24.75" customHeight="1" x14ac:dyDescent="0.3">
      <c r="A271" s="161"/>
      <c r="B271" s="162"/>
      <c r="C271" s="163" t="s">
        <v>14</v>
      </c>
      <c r="D271" s="526" t="s">
        <v>2</v>
      </c>
      <c r="E271" s="188" t="s">
        <v>2</v>
      </c>
      <c r="F271" s="188" t="s">
        <v>2</v>
      </c>
      <c r="G271" s="24"/>
      <c r="H271" s="3"/>
    </row>
    <row r="272" spans="1:8" ht="24.75" customHeight="1" x14ac:dyDescent="0.3">
      <c r="A272" s="161"/>
      <c r="B272" s="162"/>
      <c r="C272" s="163" t="s">
        <v>15</v>
      </c>
      <c r="D272" s="526" t="s">
        <v>2</v>
      </c>
      <c r="E272" s="188" t="s">
        <v>2</v>
      </c>
      <c r="F272" s="188" t="s">
        <v>2</v>
      </c>
      <c r="G272" s="24"/>
      <c r="H272" s="3"/>
    </row>
    <row r="273" spans="1:15" ht="24.75" customHeight="1" x14ac:dyDescent="0.3">
      <c r="A273" s="161"/>
      <c r="B273" s="162"/>
      <c r="C273" s="163" t="s">
        <v>16</v>
      </c>
      <c r="D273" s="526"/>
      <c r="E273" s="188"/>
      <c r="F273" s="188"/>
      <c r="G273" s="24"/>
      <c r="H273" s="3"/>
    </row>
    <row r="274" spans="1:15" ht="24.75" customHeight="1" x14ac:dyDescent="0.3">
      <c r="A274" s="165"/>
      <c r="B274" s="166"/>
      <c r="C274" s="167" t="s">
        <v>17</v>
      </c>
      <c r="D274" s="157" t="s">
        <v>2</v>
      </c>
      <c r="E274" s="168" t="s">
        <v>2</v>
      </c>
      <c r="F274" s="168" t="s">
        <v>2</v>
      </c>
      <c r="G274" s="9">
        <f>SUM(D265:F274)</f>
        <v>0</v>
      </c>
      <c r="H274" s="3"/>
    </row>
    <row r="275" spans="1:15" ht="24.75" customHeight="1" x14ac:dyDescent="0.3">
      <c r="A275" s="102" t="s">
        <v>5</v>
      </c>
      <c r="B275" s="26" t="s">
        <v>159</v>
      </c>
      <c r="C275" s="29"/>
      <c r="D275" s="47"/>
      <c r="E275" s="47"/>
      <c r="F275" s="80"/>
      <c r="G275" s="9">
        <f>+G252+G263+G274</f>
        <v>0</v>
      </c>
      <c r="H275" s="40"/>
      <c r="I275" s="39"/>
      <c r="J275" s="39"/>
      <c r="K275" s="39"/>
    </row>
    <row r="276" spans="1:15" ht="24.75" customHeight="1" x14ac:dyDescent="0.3">
      <c r="A276" s="310" t="s">
        <v>10</v>
      </c>
      <c r="B276" s="26" t="s">
        <v>97</v>
      </c>
      <c r="C276" s="25"/>
      <c r="D276" s="27"/>
      <c r="E276" s="27"/>
      <c r="F276" s="28"/>
      <c r="G276" s="168" t="s">
        <v>2</v>
      </c>
      <c r="H276" s="3"/>
    </row>
    <row r="277" spans="1:15" ht="24.75" customHeight="1" x14ac:dyDescent="0.3">
      <c r="A277" s="310" t="s">
        <v>11</v>
      </c>
      <c r="B277" s="151" t="s">
        <v>38</v>
      </c>
      <c r="C277" s="25"/>
      <c r="D277" s="27"/>
      <c r="E277" s="27"/>
      <c r="F277" s="28"/>
      <c r="G277" s="168"/>
      <c r="H277" s="3"/>
    </row>
    <row r="278" spans="1:15" ht="24.75" customHeight="1" x14ac:dyDescent="0.3">
      <c r="A278" s="310" t="s">
        <v>12</v>
      </c>
      <c r="B278" s="38" t="s">
        <v>44</v>
      </c>
      <c r="C278" s="25"/>
      <c r="D278" s="30"/>
      <c r="E278" s="27"/>
      <c r="F278" s="28"/>
      <c r="G278" s="168" t="s">
        <v>2</v>
      </c>
      <c r="H278" s="40"/>
      <c r="I278" s="39"/>
      <c r="J278" s="39"/>
      <c r="K278" s="39"/>
      <c r="L278" s="39"/>
    </row>
    <row r="279" spans="1:15" ht="24.75" customHeight="1" x14ac:dyDescent="0.3">
      <c r="A279" s="310" t="s">
        <v>13</v>
      </c>
      <c r="B279" s="21" t="s">
        <v>95</v>
      </c>
      <c r="C279" s="25"/>
      <c r="D279" s="30"/>
      <c r="E279" s="27"/>
      <c r="F279" s="28"/>
      <c r="G279" s="168" t="s">
        <v>2</v>
      </c>
      <c r="H279" s="3"/>
    </row>
    <row r="280" spans="1:15" ht="24.75" customHeight="1" x14ac:dyDescent="0.3">
      <c r="A280" s="310" t="s">
        <v>14</v>
      </c>
      <c r="B280" s="151" t="s">
        <v>275</v>
      </c>
      <c r="C280" s="29"/>
      <c r="D280" s="30"/>
      <c r="E280" s="27"/>
      <c r="F280" s="28"/>
      <c r="G280" s="9">
        <f>+SUM(G275:G279)</f>
        <v>0</v>
      </c>
      <c r="H280" s="3"/>
    </row>
    <row r="281" spans="1:15" ht="24.75" customHeight="1" x14ac:dyDescent="0.3">
      <c r="A281" s="310" t="s">
        <v>15</v>
      </c>
      <c r="B281" s="21" t="s">
        <v>98</v>
      </c>
      <c r="C281" s="29"/>
      <c r="D281" s="30"/>
      <c r="E281" s="27"/>
      <c r="F281" s="28"/>
      <c r="G281" s="168"/>
      <c r="H281" s="3"/>
    </row>
    <row r="282" spans="1:15" s="6" customFormat="1" ht="24.75" customHeight="1" x14ac:dyDescent="0.3">
      <c r="A282" s="310" t="s">
        <v>16</v>
      </c>
      <c r="B282" s="21" t="s">
        <v>79</v>
      </c>
      <c r="C282" s="29"/>
      <c r="D282" s="27"/>
      <c r="E282" s="27"/>
      <c r="F282" s="28"/>
      <c r="G282" s="101">
        <f>+G280-G281</f>
        <v>0</v>
      </c>
      <c r="H282" s="5"/>
    </row>
    <row r="283" spans="1:15" ht="21.75" customHeight="1" x14ac:dyDescent="0.25">
      <c r="A283" s="592" t="s">
        <v>347</v>
      </c>
      <c r="B283" s="593"/>
      <c r="C283" s="593"/>
      <c r="D283" s="593"/>
      <c r="E283" s="593"/>
      <c r="F283" s="593"/>
      <c r="G283" s="593"/>
    </row>
    <row r="284" spans="1:15" s="6" customFormat="1" ht="21.75" customHeight="1" x14ac:dyDescent="0.25">
      <c r="A284" s="594" t="s">
        <v>259</v>
      </c>
      <c r="B284" s="595"/>
      <c r="C284" s="595"/>
      <c r="D284" s="595"/>
      <c r="E284" s="595"/>
      <c r="F284" s="595"/>
      <c r="G284" s="595"/>
      <c r="H284" s="3"/>
    </row>
    <row r="285" spans="1:15" s="428" customFormat="1" ht="21.75" customHeight="1" x14ac:dyDescent="0.25">
      <c r="A285" s="578"/>
      <c r="B285" s="578"/>
      <c r="C285" s="578"/>
      <c r="D285" s="578"/>
      <c r="E285" s="578"/>
      <c r="F285" s="578"/>
      <c r="G285" s="578"/>
      <c r="H285" s="5"/>
    </row>
    <row r="287" spans="1:15" ht="20.100000000000001" customHeight="1" x14ac:dyDescent="0.3">
      <c r="A287" s="196"/>
      <c r="B287" s="197"/>
      <c r="C287" s="172"/>
      <c r="D287" s="173"/>
      <c r="E287" s="173"/>
      <c r="F287" s="173"/>
      <c r="G287" s="174"/>
      <c r="H287" s="175"/>
      <c r="I287" s="175"/>
      <c r="J287" s="6"/>
      <c r="K287" s="6"/>
      <c r="L287" s="6"/>
      <c r="M287" s="6"/>
      <c r="N287" s="6"/>
      <c r="O287" s="6"/>
    </row>
    <row r="288" spans="1:15" ht="20.100000000000001" customHeight="1" x14ac:dyDescent="0.3">
      <c r="A288" s="196"/>
      <c r="B288" s="197"/>
      <c r="C288" s="172"/>
      <c r="D288" s="173"/>
      <c r="E288" s="173"/>
      <c r="F288" s="173"/>
      <c r="G288" s="174"/>
      <c r="H288" s="175"/>
      <c r="I288" s="175"/>
      <c r="J288" s="6"/>
      <c r="K288" s="6"/>
      <c r="L288" s="6"/>
      <c r="M288" s="6"/>
      <c r="N288" s="6"/>
      <c r="O288" s="6"/>
    </row>
    <row r="289" spans="1:15" ht="20.100000000000001" customHeight="1" x14ac:dyDescent="0.3">
      <c r="A289" s="196"/>
      <c r="B289" s="197"/>
      <c r="C289" s="172"/>
      <c r="D289" s="173"/>
      <c r="E289" s="173"/>
      <c r="F289" s="173"/>
      <c r="G289" s="174"/>
      <c r="H289" s="175"/>
      <c r="I289" s="175"/>
      <c r="J289" s="6"/>
      <c r="K289" s="6"/>
      <c r="L289" s="6"/>
      <c r="M289" s="6"/>
      <c r="N289" s="6"/>
      <c r="O289" s="6"/>
    </row>
    <row r="290" spans="1:15" ht="18" customHeight="1" x14ac:dyDescent="0.3">
      <c r="A290" s="591" t="s">
        <v>0</v>
      </c>
      <c r="B290" s="596"/>
      <c r="C290" s="18"/>
      <c r="D290" s="18"/>
      <c r="E290" s="18"/>
      <c r="F290" s="18"/>
      <c r="G290" s="18"/>
      <c r="H290" s="3"/>
    </row>
    <row r="291" spans="1:15" ht="21.95" customHeight="1" x14ac:dyDescent="0.2">
      <c r="A291" s="597" t="s">
        <v>279</v>
      </c>
      <c r="B291" s="598"/>
      <c r="C291" s="598"/>
      <c r="D291" s="544" t="s">
        <v>198</v>
      </c>
      <c r="E291" s="544" t="s">
        <v>199</v>
      </c>
      <c r="F291" s="544" t="s">
        <v>251</v>
      </c>
      <c r="G291" s="573"/>
      <c r="H291" s="3"/>
    </row>
    <row r="292" spans="1:15" ht="21.95" customHeight="1" x14ac:dyDescent="0.2">
      <c r="A292" s="547" t="s">
        <v>146</v>
      </c>
      <c r="B292" s="548"/>
      <c r="C292" s="549"/>
      <c r="D292" s="545"/>
      <c r="E292" s="545"/>
      <c r="F292" s="545"/>
      <c r="G292" s="574"/>
      <c r="H292" s="3"/>
      <c r="I292" s="10"/>
      <c r="J292" s="10"/>
    </row>
    <row r="293" spans="1:15" ht="21.95" customHeight="1" x14ac:dyDescent="0.2">
      <c r="A293" s="550"/>
      <c r="B293" s="551"/>
      <c r="C293" s="552"/>
      <c r="D293" s="546"/>
      <c r="E293" s="546"/>
      <c r="F293" s="546"/>
      <c r="G293" s="575"/>
      <c r="H293" s="3"/>
    </row>
    <row r="294" spans="1:15" ht="24.75" customHeight="1" x14ac:dyDescent="0.3">
      <c r="A294" s="186" t="s">
        <v>316</v>
      </c>
      <c r="B294" s="327" t="s">
        <v>151</v>
      </c>
      <c r="C294" s="327"/>
      <c r="D294" s="414" t="s">
        <v>218</v>
      </c>
      <c r="E294" s="414" t="s">
        <v>218</v>
      </c>
      <c r="F294" s="415" t="s">
        <v>276</v>
      </c>
      <c r="G294" s="22"/>
      <c r="H294" s="3"/>
    </row>
    <row r="295" spans="1:15" ht="24.75" customHeight="1" x14ac:dyDescent="0.3">
      <c r="A295" s="161"/>
      <c r="B295" s="194" t="s">
        <v>305</v>
      </c>
      <c r="C295" s="163" t="s">
        <v>1</v>
      </c>
      <c r="D295" s="187" t="s">
        <v>2</v>
      </c>
      <c r="E295" s="187" t="s">
        <v>2</v>
      </c>
      <c r="F295" s="187" t="s">
        <v>2</v>
      </c>
      <c r="G295" s="24"/>
      <c r="H295" s="3"/>
    </row>
    <row r="296" spans="1:15" ht="24.75" customHeight="1" x14ac:dyDescent="0.3">
      <c r="A296" s="161"/>
      <c r="B296" s="194" t="s">
        <v>202</v>
      </c>
      <c r="C296" s="163" t="s">
        <v>5</v>
      </c>
      <c r="D296" s="188" t="s">
        <v>2</v>
      </c>
      <c r="E296" s="188" t="s">
        <v>2</v>
      </c>
      <c r="F296" s="188" t="s">
        <v>2</v>
      </c>
      <c r="G296" s="24"/>
      <c r="H296" s="3"/>
    </row>
    <row r="297" spans="1:15" ht="24.75" customHeight="1" x14ac:dyDescent="0.3">
      <c r="A297" s="161"/>
      <c r="B297" s="194" t="s">
        <v>200</v>
      </c>
      <c r="C297" s="163" t="s">
        <v>10</v>
      </c>
      <c r="D297" s="188" t="s">
        <v>2</v>
      </c>
      <c r="E297" s="188" t="s">
        <v>2</v>
      </c>
      <c r="F297" s="188" t="s">
        <v>2</v>
      </c>
      <c r="G297" s="24"/>
      <c r="H297" s="3"/>
    </row>
    <row r="298" spans="1:15" ht="24.75" customHeight="1" x14ac:dyDescent="0.3">
      <c r="A298" s="161"/>
      <c r="B298" s="194" t="s">
        <v>203</v>
      </c>
      <c r="C298" s="163" t="s">
        <v>11</v>
      </c>
      <c r="D298" s="188" t="s">
        <v>2</v>
      </c>
      <c r="E298" s="188" t="s">
        <v>2</v>
      </c>
      <c r="F298" s="188" t="s">
        <v>2</v>
      </c>
      <c r="G298" s="24"/>
      <c r="H298" s="3"/>
    </row>
    <row r="299" spans="1:15" ht="24.75" customHeight="1" x14ac:dyDescent="0.3">
      <c r="A299" s="161"/>
      <c r="B299" s="194" t="s">
        <v>204</v>
      </c>
      <c r="C299" s="163" t="s">
        <v>12</v>
      </c>
      <c r="D299" s="188" t="s">
        <v>2</v>
      </c>
      <c r="E299" s="188" t="s">
        <v>2</v>
      </c>
      <c r="F299" s="188" t="s">
        <v>2</v>
      </c>
      <c r="G299" s="24"/>
      <c r="H299" s="3"/>
    </row>
    <row r="300" spans="1:15" ht="24.75" customHeight="1" x14ac:dyDescent="0.3">
      <c r="A300" s="161"/>
      <c r="B300" s="194" t="s">
        <v>201</v>
      </c>
      <c r="C300" s="163" t="s">
        <v>13</v>
      </c>
      <c r="D300" s="188" t="s">
        <v>2</v>
      </c>
      <c r="E300" s="188" t="s">
        <v>2</v>
      </c>
      <c r="F300" s="188" t="s">
        <v>2</v>
      </c>
      <c r="G300" s="24"/>
      <c r="H300" s="3"/>
    </row>
    <row r="301" spans="1:15" ht="24.75" customHeight="1" x14ac:dyDescent="0.3">
      <c r="A301" s="161"/>
      <c r="B301" s="162"/>
      <c r="C301" s="163" t="s">
        <v>14</v>
      </c>
      <c r="D301" s="188" t="s">
        <v>2</v>
      </c>
      <c r="E301" s="188" t="s">
        <v>2</v>
      </c>
      <c r="F301" s="188" t="s">
        <v>2</v>
      </c>
      <c r="G301" s="24"/>
      <c r="H301" s="3"/>
    </row>
    <row r="302" spans="1:15" ht="24.75" customHeight="1" x14ac:dyDescent="0.3">
      <c r="A302" s="161"/>
      <c r="B302" s="162"/>
      <c r="C302" s="163" t="s">
        <v>15</v>
      </c>
      <c r="D302" s="188" t="s">
        <v>2</v>
      </c>
      <c r="E302" s="188" t="s">
        <v>2</v>
      </c>
      <c r="F302" s="188" t="s">
        <v>2</v>
      </c>
      <c r="G302" s="24"/>
      <c r="H302" s="3"/>
    </row>
    <row r="303" spans="1:15" ht="24.75" customHeight="1" x14ac:dyDescent="0.3">
      <c r="A303" s="161"/>
      <c r="B303" s="162"/>
      <c r="C303" s="163" t="s">
        <v>16</v>
      </c>
      <c r="D303" s="188" t="s">
        <v>2</v>
      </c>
      <c r="E303" s="188" t="s">
        <v>2</v>
      </c>
      <c r="F303" s="188" t="s">
        <v>2</v>
      </c>
      <c r="G303" s="24"/>
      <c r="H303" s="3"/>
    </row>
    <row r="304" spans="1:15" ht="24.75" customHeight="1" x14ac:dyDescent="0.3">
      <c r="A304" s="165"/>
      <c r="B304" s="166"/>
      <c r="C304" s="167" t="s">
        <v>17</v>
      </c>
      <c r="D304" s="156" t="s">
        <v>2</v>
      </c>
      <c r="E304" s="168" t="s">
        <v>2</v>
      </c>
      <c r="F304" s="168" t="s">
        <v>2</v>
      </c>
      <c r="G304" s="9">
        <f>SUM(D295:F304)</f>
        <v>0</v>
      </c>
      <c r="H304" s="3"/>
    </row>
    <row r="305" spans="1:8" ht="24.75" customHeight="1" x14ac:dyDescent="0.3">
      <c r="A305" s="190" t="s">
        <v>317</v>
      </c>
      <c r="B305" s="326" t="s">
        <v>158</v>
      </c>
      <c r="C305" s="326"/>
      <c r="D305" s="414" t="s">
        <v>218</v>
      </c>
      <c r="E305" s="416" t="s">
        <v>219</v>
      </c>
      <c r="F305" s="414" t="s">
        <v>277</v>
      </c>
      <c r="G305" s="24"/>
      <c r="H305" s="3"/>
    </row>
    <row r="306" spans="1:8" ht="24.75" customHeight="1" x14ac:dyDescent="0.3">
      <c r="A306" s="161"/>
      <c r="B306" s="194" t="s">
        <v>305</v>
      </c>
      <c r="C306" s="163" t="s">
        <v>1</v>
      </c>
      <c r="D306" s="187" t="s">
        <v>2</v>
      </c>
      <c r="E306" s="187" t="s">
        <v>2</v>
      </c>
      <c r="F306" s="187" t="s">
        <v>2</v>
      </c>
      <c r="G306" s="24"/>
      <c r="H306" s="3"/>
    </row>
    <row r="307" spans="1:8" ht="24.75" customHeight="1" x14ac:dyDescent="0.3">
      <c r="A307" s="161"/>
      <c r="B307" s="194" t="s">
        <v>202</v>
      </c>
      <c r="C307" s="163" t="s">
        <v>5</v>
      </c>
      <c r="D307" s="188" t="s">
        <v>2</v>
      </c>
      <c r="E307" s="188" t="s">
        <v>2</v>
      </c>
      <c r="F307" s="188" t="s">
        <v>2</v>
      </c>
      <c r="G307" s="24"/>
      <c r="H307" s="3"/>
    </row>
    <row r="308" spans="1:8" ht="24.75" customHeight="1" x14ac:dyDescent="0.3">
      <c r="A308" s="161"/>
      <c r="B308" s="194" t="s">
        <v>200</v>
      </c>
      <c r="C308" s="163" t="s">
        <v>10</v>
      </c>
      <c r="D308" s="188" t="s">
        <v>2</v>
      </c>
      <c r="E308" s="188" t="s">
        <v>2</v>
      </c>
      <c r="F308" s="188" t="s">
        <v>2</v>
      </c>
      <c r="G308" s="24"/>
      <c r="H308" s="3"/>
    </row>
    <row r="309" spans="1:8" ht="24.75" customHeight="1" x14ac:dyDescent="0.3">
      <c r="A309" s="161"/>
      <c r="B309" s="194" t="s">
        <v>203</v>
      </c>
      <c r="C309" s="163" t="s">
        <v>11</v>
      </c>
      <c r="D309" s="188" t="s">
        <v>2</v>
      </c>
      <c r="E309" s="188" t="s">
        <v>2</v>
      </c>
      <c r="F309" s="188" t="s">
        <v>2</v>
      </c>
      <c r="G309" s="24"/>
      <c r="H309" s="3"/>
    </row>
    <row r="310" spans="1:8" ht="24.75" customHeight="1" x14ac:dyDescent="0.3">
      <c r="A310" s="161"/>
      <c r="B310" s="194" t="s">
        <v>204</v>
      </c>
      <c r="C310" s="163" t="s">
        <v>12</v>
      </c>
      <c r="D310" s="188" t="s">
        <v>2</v>
      </c>
      <c r="E310" s="188" t="s">
        <v>2</v>
      </c>
      <c r="F310" s="188" t="s">
        <v>2</v>
      </c>
      <c r="G310" s="24"/>
      <c r="H310" s="3"/>
    </row>
    <row r="311" spans="1:8" ht="24.75" customHeight="1" x14ac:dyDescent="0.3">
      <c r="A311" s="161"/>
      <c r="B311" s="194" t="s">
        <v>201</v>
      </c>
      <c r="C311" s="163" t="s">
        <v>13</v>
      </c>
      <c r="D311" s="188" t="s">
        <v>2</v>
      </c>
      <c r="E311" s="188" t="s">
        <v>2</v>
      </c>
      <c r="F311" s="188" t="s">
        <v>2</v>
      </c>
      <c r="G311" s="24"/>
      <c r="H311" s="3"/>
    </row>
    <row r="312" spans="1:8" ht="24.75" customHeight="1" x14ac:dyDescent="0.3">
      <c r="A312" s="161"/>
      <c r="B312" s="162"/>
      <c r="C312" s="163" t="s">
        <v>14</v>
      </c>
      <c r="D312" s="188" t="s">
        <v>2</v>
      </c>
      <c r="E312" s="188" t="s">
        <v>2</v>
      </c>
      <c r="F312" s="188" t="s">
        <v>2</v>
      </c>
      <c r="G312" s="24"/>
      <c r="H312" s="3"/>
    </row>
    <row r="313" spans="1:8" ht="24.75" customHeight="1" x14ac:dyDescent="0.3">
      <c r="A313" s="161"/>
      <c r="B313" s="162"/>
      <c r="C313" s="163" t="s">
        <v>15</v>
      </c>
      <c r="D313" s="188" t="s">
        <v>2</v>
      </c>
      <c r="E313" s="188" t="s">
        <v>2</v>
      </c>
      <c r="F313" s="188" t="s">
        <v>2</v>
      </c>
      <c r="G313" s="24"/>
      <c r="H313" s="3"/>
    </row>
    <row r="314" spans="1:8" ht="24.75" customHeight="1" x14ac:dyDescent="0.3">
      <c r="A314" s="161"/>
      <c r="B314" s="162"/>
      <c r="C314" s="163" t="s">
        <v>16</v>
      </c>
      <c r="D314" s="188"/>
      <c r="E314" s="188"/>
      <c r="F314" s="188"/>
      <c r="G314" s="24"/>
      <c r="H314" s="3"/>
    </row>
    <row r="315" spans="1:8" ht="24.75" customHeight="1" x14ac:dyDescent="0.3">
      <c r="A315" s="165"/>
      <c r="B315" s="166"/>
      <c r="C315" s="167" t="s">
        <v>17</v>
      </c>
      <c r="D315" s="156" t="s">
        <v>2</v>
      </c>
      <c r="E315" s="168" t="s">
        <v>2</v>
      </c>
      <c r="F315" s="168" t="s">
        <v>2</v>
      </c>
      <c r="G315" s="9">
        <f>SUM(D306:F315)</f>
        <v>0</v>
      </c>
      <c r="H315" s="3"/>
    </row>
    <row r="316" spans="1:8" ht="24.75" customHeight="1" x14ac:dyDescent="0.3">
      <c r="A316" s="190" t="s">
        <v>318</v>
      </c>
      <c r="B316" s="576" t="s">
        <v>310</v>
      </c>
      <c r="C316" s="576"/>
      <c r="D316" s="576"/>
      <c r="E316" s="576"/>
      <c r="F316" s="577"/>
      <c r="G316" s="24"/>
      <c r="H316" s="3"/>
    </row>
    <row r="317" spans="1:8" ht="24.75" customHeight="1" x14ac:dyDescent="0.3">
      <c r="A317" s="161"/>
      <c r="B317" s="194"/>
      <c r="C317" s="163" t="s">
        <v>1</v>
      </c>
      <c r="D317" s="525" t="s">
        <v>2</v>
      </c>
      <c r="E317" s="187" t="s">
        <v>2</v>
      </c>
      <c r="F317" s="187" t="s">
        <v>2</v>
      </c>
      <c r="G317" s="24"/>
      <c r="H317" s="3"/>
    </row>
    <row r="318" spans="1:8" ht="24.75" customHeight="1" x14ac:dyDescent="0.3">
      <c r="A318" s="161"/>
      <c r="B318" s="194"/>
      <c r="C318" s="163" t="s">
        <v>5</v>
      </c>
      <c r="D318" s="526" t="s">
        <v>2</v>
      </c>
      <c r="E318" s="188" t="s">
        <v>2</v>
      </c>
      <c r="F318" s="188" t="s">
        <v>2</v>
      </c>
      <c r="G318" s="24"/>
      <c r="H318" s="3"/>
    </row>
    <row r="319" spans="1:8" ht="24.75" customHeight="1" x14ac:dyDescent="0.3">
      <c r="A319" s="161"/>
      <c r="B319" s="194"/>
      <c r="C319" s="163" t="s">
        <v>10</v>
      </c>
      <c r="D319" s="526" t="s">
        <v>2</v>
      </c>
      <c r="E319" s="188" t="s">
        <v>2</v>
      </c>
      <c r="F319" s="188" t="s">
        <v>2</v>
      </c>
      <c r="G319" s="24"/>
      <c r="H319" s="3"/>
    </row>
    <row r="320" spans="1:8" ht="24.75" customHeight="1" x14ac:dyDescent="0.3">
      <c r="A320" s="161"/>
      <c r="B320" s="194"/>
      <c r="C320" s="163" t="s">
        <v>11</v>
      </c>
      <c r="D320" s="526" t="s">
        <v>2</v>
      </c>
      <c r="E320" s="188" t="s">
        <v>2</v>
      </c>
      <c r="F320" s="188" t="s">
        <v>2</v>
      </c>
      <c r="G320" s="24"/>
      <c r="H320" s="3"/>
    </row>
    <row r="321" spans="1:11" ht="24.75" customHeight="1" x14ac:dyDescent="0.3">
      <c r="A321" s="161"/>
      <c r="B321" s="194"/>
      <c r="C321" s="163" t="s">
        <v>12</v>
      </c>
      <c r="D321" s="526" t="s">
        <v>2</v>
      </c>
      <c r="E321" s="188" t="s">
        <v>2</v>
      </c>
      <c r="F321" s="188" t="s">
        <v>2</v>
      </c>
      <c r="G321" s="24"/>
      <c r="H321" s="3"/>
    </row>
    <row r="322" spans="1:11" ht="24.75" customHeight="1" x14ac:dyDescent="0.3">
      <c r="A322" s="161"/>
      <c r="B322" s="162"/>
      <c r="C322" s="163" t="s">
        <v>13</v>
      </c>
      <c r="D322" s="526" t="s">
        <v>2</v>
      </c>
      <c r="E322" s="188" t="s">
        <v>2</v>
      </c>
      <c r="F322" s="188" t="s">
        <v>2</v>
      </c>
      <c r="G322" s="24"/>
      <c r="H322" s="3"/>
    </row>
    <row r="323" spans="1:11" ht="24.75" customHeight="1" x14ac:dyDescent="0.3">
      <c r="A323" s="161"/>
      <c r="B323" s="162"/>
      <c r="C323" s="163" t="s">
        <v>14</v>
      </c>
      <c r="D323" s="526" t="s">
        <v>2</v>
      </c>
      <c r="E323" s="188" t="s">
        <v>2</v>
      </c>
      <c r="F323" s="188" t="s">
        <v>2</v>
      </c>
      <c r="G323" s="24"/>
      <c r="H323" s="3"/>
    </row>
    <row r="324" spans="1:11" ht="24.75" customHeight="1" x14ac:dyDescent="0.3">
      <c r="A324" s="161"/>
      <c r="B324" s="162"/>
      <c r="C324" s="163" t="s">
        <v>15</v>
      </c>
      <c r="D324" s="526" t="s">
        <v>2</v>
      </c>
      <c r="E324" s="188" t="s">
        <v>2</v>
      </c>
      <c r="F324" s="188" t="s">
        <v>2</v>
      </c>
      <c r="G324" s="24"/>
      <c r="H324" s="3"/>
    </row>
    <row r="325" spans="1:11" ht="24.75" customHeight="1" x14ac:dyDescent="0.3">
      <c r="A325" s="161"/>
      <c r="B325" s="162"/>
      <c r="C325" s="163" t="s">
        <v>16</v>
      </c>
      <c r="D325" s="526"/>
      <c r="E325" s="188"/>
      <c r="F325" s="188"/>
      <c r="G325" s="24"/>
      <c r="H325" s="3"/>
    </row>
    <row r="326" spans="1:11" ht="24.75" customHeight="1" x14ac:dyDescent="0.3">
      <c r="A326" s="165"/>
      <c r="B326" s="166"/>
      <c r="C326" s="167" t="s">
        <v>17</v>
      </c>
      <c r="D326" s="157" t="s">
        <v>2</v>
      </c>
      <c r="E326" s="168" t="s">
        <v>2</v>
      </c>
      <c r="F326" s="168" t="s">
        <v>2</v>
      </c>
      <c r="G326" s="9">
        <f>SUM(D317:F326)</f>
        <v>0</v>
      </c>
      <c r="H326" s="3"/>
    </row>
    <row r="327" spans="1:11" ht="24.75" customHeight="1" x14ac:dyDescent="0.3">
      <c r="A327" s="310" t="s">
        <v>85</v>
      </c>
      <c r="B327" s="26" t="s">
        <v>159</v>
      </c>
      <c r="C327" s="29"/>
      <c r="D327" s="47"/>
      <c r="E327" s="47"/>
      <c r="F327" s="80"/>
      <c r="G327" s="9">
        <f>+G304+G315+G326</f>
        <v>0</v>
      </c>
      <c r="H327" s="40"/>
      <c r="I327" s="39"/>
      <c r="J327" s="39"/>
      <c r="K327" s="39"/>
    </row>
    <row r="328" spans="1:11" ht="24.75" customHeight="1" x14ac:dyDescent="0.3">
      <c r="A328" s="310" t="s">
        <v>86</v>
      </c>
      <c r="B328" s="21" t="s">
        <v>84</v>
      </c>
      <c r="C328" s="29"/>
      <c r="D328" s="47"/>
      <c r="E328" s="47"/>
      <c r="F328" s="80"/>
      <c r="G328" s="168" t="s">
        <v>2</v>
      </c>
      <c r="H328" s="40"/>
      <c r="I328" s="39"/>
      <c r="J328" s="39"/>
      <c r="K328" s="39"/>
    </row>
    <row r="329" spans="1:11" ht="24.75" customHeight="1" x14ac:dyDescent="0.3">
      <c r="A329" s="310" t="s">
        <v>87</v>
      </c>
      <c r="B329" s="26" t="s">
        <v>97</v>
      </c>
      <c r="C329" s="25"/>
      <c r="D329" s="27"/>
      <c r="E329" s="27"/>
      <c r="F329" s="28"/>
      <c r="G329" s="168" t="s">
        <v>2</v>
      </c>
      <c r="H329" s="3"/>
    </row>
    <row r="330" spans="1:11" ht="24.75" customHeight="1" x14ac:dyDescent="0.3">
      <c r="A330" s="310" t="s">
        <v>88</v>
      </c>
      <c r="B330" s="151" t="s">
        <v>189</v>
      </c>
      <c r="C330" s="25"/>
      <c r="D330" s="30"/>
      <c r="E330" s="27"/>
      <c r="F330" s="28"/>
      <c r="G330" s="168" t="s">
        <v>2</v>
      </c>
      <c r="H330" s="3"/>
    </row>
    <row r="331" spans="1:11" ht="24.75" customHeight="1" x14ac:dyDescent="0.3">
      <c r="A331" s="310" t="s">
        <v>89</v>
      </c>
      <c r="B331" s="21" t="s">
        <v>95</v>
      </c>
      <c r="C331" s="25"/>
      <c r="D331" s="30"/>
      <c r="E331" s="27"/>
      <c r="F331" s="28"/>
      <c r="G331" s="168" t="s">
        <v>2</v>
      </c>
      <c r="H331" s="3"/>
    </row>
    <row r="332" spans="1:11" ht="24.75" customHeight="1" x14ac:dyDescent="0.3">
      <c r="A332" s="310" t="s">
        <v>90</v>
      </c>
      <c r="B332" s="151" t="s">
        <v>275</v>
      </c>
      <c r="C332" s="29"/>
      <c r="D332" s="30"/>
      <c r="E332" s="27"/>
      <c r="F332" s="28"/>
      <c r="G332" s="9">
        <f>+SUM(G327:G331)</f>
        <v>0</v>
      </c>
      <c r="H332" s="3"/>
    </row>
    <row r="333" spans="1:11" ht="24.75" customHeight="1" x14ac:dyDescent="0.3">
      <c r="A333" s="310" t="s">
        <v>91</v>
      </c>
      <c r="B333" s="151" t="s">
        <v>98</v>
      </c>
      <c r="C333" s="29"/>
      <c r="D333" s="30"/>
      <c r="E333" s="27"/>
      <c r="F333" s="28"/>
      <c r="G333" s="168"/>
      <c r="H333" s="3"/>
    </row>
    <row r="334" spans="1:11" s="6" customFormat="1" ht="24.75" customHeight="1" x14ac:dyDescent="0.3">
      <c r="A334" s="310" t="s">
        <v>92</v>
      </c>
      <c r="B334" s="21" t="s">
        <v>79</v>
      </c>
      <c r="C334" s="29"/>
      <c r="D334" s="27"/>
      <c r="E334" s="27"/>
      <c r="F334" s="28"/>
      <c r="G334" s="101">
        <f>+G332-G333</f>
        <v>0</v>
      </c>
      <c r="H334" s="5"/>
    </row>
    <row r="335" spans="1:11" s="411" customFormat="1" ht="21.75" customHeight="1" x14ac:dyDescent="0.25">
      <c r="A335" s="592" t="s">
        <v>176</v>
      </c>
      <c r="B335" s="593"/>
      <c r="C335" s="593"/>
      <c r="D335" s="593"/>
      <c r="E335" s="593"/>
      <c r="F335" s="593"/>
      <c r="G335" s="593"/>
      <c r="H335" s="410"/>
    </row>
    <row r="336" spans="1:11" s="6" customFormat="1" ht="21.75" customHeight="1" x14ac:dyDescent="0.25">
      <c r="A336" s="594" t="s">
        <v>328</v>
      </c>
      <c r="B336" s="595"/>
      <c r="C336" s="595"/>
      <c r="D336" s="595"/>
      <c r="E336" s="595"/>
      <c r="F336" s="595"/>
      <c r="G336" s="595"/>
      <c r="H336" s="3"/>
    </row>
    <row r="337" spans="1:15" s="428" customFormat="1" ht="21.75" customHeight="1" x14ac:dyDescent="0.25">
      <c r="A337" s="578"/>
      <c r="B337" s="578"/>
      <c r="C337" s="578"/>
      <c r="D337" s="578"/>
      <c r="E337" s="578"/>
      <c r="F337" s="578"/>
      <c r="G337" s="578"/>
      <c r="H337" s="5"/>
    </row>
    <row r="338" spans="1:15" ht="20.100000000000001" customHeight="1" x14ac:dyDescent="0.3">
      <c r="A338" s="196"/>
      <c r="B338" s="197"/>
      <c r="C338" s="172"/>
      <c r="D338" s="173"/>
      <c r="E338" s="173"/>
      <c r="F338" s="173"/>
      <c r="G338" s="174"/>
      <c r="H338" s="175"/>
      <c r="I338" s="175"/>
      <c r="J338" s="6"/>
      <c r="K338" s="6"/>
      <c r="L338" s="6"/>
      <c r="M338" s="6"/>
      <c r="N338" s="6"/>
      <c r="O338" s="6"/>
    </row>
    <row r="339" spans="1:15" ht="20.100000000000001" customHeight="1" x14ac:dyDescent="0.3">
      <c r="A339" s="196"/>
      <c r="B339" s="197"/>
      <c r="C339" s="172"/>
      <c r="D339" s="173"/>
      <c r="E339" s="173"/>
      <c r="F339" s="173"/>
      <c r="G339" s="174"/>
      <c r="H339" s="175"/>
      <c r="I339" s="175"/>
      <c r="J339" s="6"/>
      <c r="K339" s="6"/>
      <c r="L339" s="6"/>
      <c r="M339" s="6"/>
      <c r="N339" s="6"/>
      <c r="O339" s="6"/>
    </row>
    <row r="340" spans="1:15" ht="20.100000000000001" customHeight="1" x14ac:dyDescent="0.3">
      <c r="A340" s="196"/>
      <c r="B340" s="197"/>
      <c r="C340" s="172"/>
      <c r="D340" s="173"/>
      <c r="E340" s="173"/>
      <c r="F340" s="173"/>
      <c r="G340" s="174"/>
      <c r="H340" s="175"/>
      <c r="I340" s="175"/>
      <c r="J340" s="6"/>
      <c r="K340" s="6"/>
      <c r="L340" s="6"/>
      <c r="M340" s="6"/>
      <c r="N340" s="6"/>
      <c r="O340" s="6"/>
    </row>
    <row r="341" spans="1:15" s="6" customFormat="1" ht="20.100000000000001" customHeight="1" x14ac:dyDescent="0.3">
      <c r="A341" s="103"/>
      <c r="B341" s="20"/>
      <c r="C341" s="44"/>
      <c r="D341" s="43"/>
      <c r="E341" s="43"/>
      <c r="F341" s="43"/>
      <c r="G341" s="41"/>
      <c r="H341" s="5"/>
    </row>
    <row r="342" spans="1:15" s="308" customFormat="1" ht="24.95" customHeight="1" x14ac:dyDescent="0.3">
      <c r="A342" s="104"/>
      <c r="B342" s="311" t="s">
        <v>216</v>
      </c>
      <c r="C342" s="312"/>
      <c r="D342" s="110"/>
      <c r="E342" s="27"/>
      <c r="F342" s="27"/>
      <c r="G342" s="47"/>
      <c r="H342" s="5"/>
    </row>
    <row r="343" spans="1:15" s="6" customFormat="1" ht="24.75" customHeight="1" x14ac:dyDescent="0.3">
      <c r="A343" s="111" t="s">
        <v>93</v>
      </c>
      <c r="B343" s="26" t="s">
        <v>159</v>
      </c>
      <c r="C343" s="46"/>
      <c r="D343" s="114"/>
      <c r="E343" s="114"/>
      <c r="F343" s="115"/>
      <c r="G343" s="169" t="s">
        <v>2</v>
      </c>
      <c r="H343" s="5"/>
    </row>
    <row r="344" spans="1:15" s="6" customFormat="1" ht="24.75" customHeight="1" x14ac:dyDescent="0.3">
      <c r="A344" s="111" t="s">
        <v>94</v>
      </c>
      <c r="B344" s="26" t="s">
        <v>97</v>
      </c>
      <c r="C344" s="113"/>
      <c r="D344" s="48"/>
      <c r="E344" s="48"/>
      <c r="F344" s="49"/>
      <c r="G344" s="169" t="s">
        <v>2</v>
      </c>
      <c r="H344" s="5"/>
    </row>
    <row r="345" spans="1:15" s="6" customFormat="1" ht="24.75" customHeight="1" x14ac:dyDescent="0.3">
      <c r="A345" s="111" t="s">
        <v>178</v>
      </c>
      <c r="B345" s="151" t="s">
        <v>189</v>
      </c>
      <c r="C345" s="113"/>
      <c r="D345" s="48"/>
      <c r="E345" s="48"/>
      <c r="F345" s="49"/>
      <c r="G345" s="169" t="s">
        <v>2</v>
      </c>
      <c r="H345" s="5"/>
    </row>
    <row r="346" spans="1:15" s="6" customFormat="1" ht="24.75" customHeight="1" x14ac:dyDescent="0.3">
      <c r="A346" s="111" t="s">
        <v>179</v>
      </c>
      <c r="B346" s="38" t="s">
        <v>44</v>
      </c>
      <c r="C346" s="113"/>
      <c r="D346" s="48"/>
      <c r="E346" s="48"/>
      <c r="F346" s="49"/>
      <c r="G346" s="169" t="s">
        <v>2</v>
      </c>
      <c r="H346" s="5"/>
    </row>
    <row r="347" spans="1:15" s="6" customFormat="1" ht="24.75" customHeight="1" x14ac:dyDescent="0.3">
      <c r="A347" s="111" t="s">
        <v>180</v>
      </c>
      <c r="B347" s="21" t="s">
        <v>161</v>
      </c>
      <c r="C347" s="113"/>
      <c r="D347" s="48"/>
      <c r="E347" s="48"/>
      <c r="F347" s="49"/>
      <c r="G347" s="169" t="s">
        <v>2</v>
      </c>
      <c r="H347" s="5"/>
    </row>
    <row r="348" spans="1:15" s="6" customFormat="1" ht="24.75" customHeight="1" x14ac:dyDescent="0.3">
      <c r="A348" s="111" t="s">
        <v>181</v>
      </c>
      <c r="B348" s="112" t="s">
        <v>79</v>
      </c>
      <c r="C348" s="113"/>
      <c r="D348" s="48"/>
      <c r="E348" s="48"/>
      <c r="F348" s="49"/>
      <c r="G348" s="136">
        <f>SUM(G343:G347)</f>
        <v>0</v>
      </c>
      <c r="H348" s="5" t="s">
        <v>2</v>
      </c>
    </row>
    <row r="349" spans="1:15" s="308" customFormat="1" ht="19.5" customHeight="1" x14ac:dyDescent="0.25">
      <c r="A349" s="592" t="s">
        <v>194</v>
      </c>
      <c r="B349" s="593"/>
      <c r="C349" s="593"/>
      <c r="D349" s="593"/>
      <c r="E349" s="593"/>
      <c r="F349" s="593"/>
      <c r="G349" s="593"/>
      <c r="H349" s="5"/>
    </row>
    <row r="350" spans="1:15" s="429" customFormat="1" ht="19.5" customHeight="1" x14ac:dyDescent="0.25">
      <c r="A350" s="430"/>
      <c r="B350" s="431"/>
      <c r="C350" s="431"/>
      <c r="D350" s="431"/>
      <c r="E350" s="431"/>
      <c r="F350" s="431"/>
      <c r="G350" s="431"/>
      <c r="H350" s="5"/>
    </row>
    <row r="351" spans="1:15" s="429" customFormat="1" ht="19.5" customHeight="1" x14ac:dyDescent="0.25">
      <c r="A351" s="430"/>
      <c r="B351" s="431"/>
      <c r="C351" s="431"/>
      <c r="D351" s="431"/>
      <c r="E351" s="431"/>
      <c r="F351" s="431"/>
      <c r="G351" s="431"/>
      <c r="H351" s="5"/>
    </row>
    <row r="352" spans="1:15" s="429" customFormat="1" ht="24" customHeight="1" x14ac:dyDescent="0.3">
      <c r="A352" s="104"/>
      <c r="B352" s="311" t="s">
        <v>288</v>
      </c>
      <c r="C352" s="312"/>
      <c r="D352" s="110"/>
      <c r="E352" s="27"/>
      <c r="F352" s="27"/>
      <c r="G352" s="47"/>
      <c r="H352" s="5"/>
    </row>
    <row r="353" spans="1:8" s="429" customFormat="1" ht="24" customHeight="1" x14ac:dyDescent="0.3">
      <c r="A353" s="111" t="s">
        <v>182</v>
      </c>
      <c r="B353" s="330" t="s">
        <v>291</v>
      </c>
      <c r="C353" s="113"/>
      <c r="D353" s="48"/>
      <c r="E353" s="114"/>
      <c r="F353" s="115"/>
      <c r="G353" s="169" t="s">
        <v>2</v>
      </c>
      <c r="H353" s="5"/>
    </row>
    <row r="354" spans="1:8" s="429" customFormat="1" ht="24" customHeight="1" x14ac:dyDescent="0.3">
      <c r="A354" s="111" t="s">
        <v>183</v>
      </c>
      <c r="B354" s="112" t="s">
        <v>79</v>
      </c>
      <c r="C354" s="113"/>
      <c r="D354" s="48"/>
      <c r="E354" s="48"/>
      <c r="F354" s="49"/>
      <c r="G354" s="136">
        <f>SUM(G353:G353)</f>
        <v>0</v>
      </c>
      <c r="H354" s="5"/>
    </row>
    <row r="355" spans="1:8" s="321" customFormat="1" ht="19.5" customHeight="1" x14ac:dyDescent="0.25">
      <c r="A355" s="592" t="s">
        <v>2</v>
      </c>
      <c r="B355" s="593"/>
      <c r="C355" s="593"/>
      <c r="D355" s="593"/>
      <c r="E355" s="593"/>
      <c r="F355" s="593"/>
      <c r="G355" s="593"/>
      <c r="H355" s="5"/>
    </row>
    <row r="356" spans="1:8" s="429" customFormat="1" ht="19.5" customHeight="1" x14ac:dyDescent="0.3">
      <c r="A356" s="81"/>
      <c r="B356" s="82"/>
      <c r="C356" s="83"/>
      <c r="D356" s="84"/>
      <c r="E356" s="84"/>
      <c r="F356" s="84"/>
      <c r="G356" s="85"/>
      <c r="H356" s="5"/>
    </row>
    <row r="357" spans="1:8" s="308" customFormat="1" ht="19.5" customHeight="1" x14ac:dyDescent="0.3">
      <c r="A357" s="81"/>
      <c r="B357" s="82"/>
      <c r="C357" s="83"/>
      <c r="D357" s="84"/>
      <c r="E357" s="84"/>
      <c r="F357" s="84"/>
      <c r="G357" s="85"/>
      <c r="H357" s="5"/>
    </row>
    <row r="358" spans="1:8" s="328" customFormat="1" ht="24.95" customHeight="1" x14ac:dyDescent="0.3">
      <c r="A358" s="104"/>
      <c r="B358" s="311" t="s">
        <v>224</v>
      </c>
      <c r="C358" s="312"/>
      <c r="D358" s="110"/>
      <c r="E358" s="27"/>
      <c r="F358" s="27"/>
      <c r="G358" s="47"/>
      <c r="H358" s="5"/>
    </row>
    <row r="359" spans="1:8" s="328" customFormat="1" ht="24.75" customHeight="1" x14ac:dyDescent="0.3">
      <c r="A359" s="111" t="s">
        <v>184</v>
      </c>
      <c r="B359" s="330" t="s">
        <v>226</v>
      </c>
      <c r="C359" s="113"/>
      <c r="D359" s="48"/>
      <c r="E359" s="114"/>
      <c r="F359" s="115"/>
      <c r="G359" s="169" t="s">
        <v>2</v>
      </c>
      <c r="H359" s="5"/>
    </row>
    <row r="360" spans="1:8" s="328" customFormat="1" ht="24.75" customHeight="1" x14ac:dyDescent="0.3">
      <c r="A360" s="111" t="s">
        <v>185</v>
      </c>
      <c r="B360" s="26" t="s">
        <v>97</v>
      </c>
      <c r="C360" s="113"/>
      <c r="D360" s="48"/>
      <c r="E360" s="48"/>
      <c r="F360" s="49"/>
      <c r="G360" s="169" t="s">
        <v>2</v>
      </c>
      <c r="H360" s="5"/>
    </row>
    <row r="361" spans="1:8" s="328" customFormat="1" ht="24.75" customHeight="1" x14ac:dyDescent="0.3">
      <c r="A361" s="111" t="s">
        <v>190</v>
      </c>
      <c r="B361" s="151" t="s">
        <v>252</v>
      </c>
      <c r="C361" s="113"/>
      <c r="D361" s="48"/>
      <c r="E361" s="48"/>
      <c r="F361" s="49"/>
      <c r="G361" s="169" t="s">
        <v>2</v>
      </c>
      <c r="H361" s="5"/>
    </row>
    <row r="362" spans="1:8" s="328" customFormat="1" ht="24.75" customHeight="1" x14ac:dyDescent="0.3">
      <c r="A362" s="111" t="s">
        <v>191</v>
      </c>
      <c r="B362" s="112" t="s">
        <v>79</v>
      </c>
      <c r="C362" s="113"/>
      <c r="D362" s="48"/>
      <c r="E362" s="48"/>
      <c r="F362" s="49"/>
      <c r="G362" s="136">
        <f>SUM(G359:G361)</f>
        <v>0</v>
      </c>
      <c r="H362" s="5" t="s">
        <v>2</v>
      </c>
    </row>
    <row r="363" spans="1:8" s="328" customFormat="1" ht="19.5" customHeight="1" x14ac:dyDescent="0.25">
      <c r="A363" s="586"/>
      <c r="B363" s="587"/>
      <c r="C363" s="587"/>
      <c r="D363" s="587"/>
      <c r="E363" s="587"/>
      <c r="F363" s="587"/>
      <c r="G363" s="587"/>
      <c r="H363" s="5"/>
    </row>
    <row r="364" spans="1:8" s="321" customFormat="1" ht="19.5" customHeight="1" x14ac:dyDescent="0.25">
      <c r="A364" s="319"/>
      <c r="B364" s="320"/>
      <c r="C364" s="320"/>
      <c r="D364" s="320"/>
      <c r="E364" s="320"/>
      <c r="F364" s="320"/>
      <c r="G364" s="320"/>
      <c r="H364" s="5"/>
    </row>
    <row r="365" spans="1:8" s="318" customFormat="1" ht="19.5" customHeight="1" x14ac:dyDescent="0.3">
      <c r="A365" s="81"/>
      <c r="B365" s="82"/>
      <c r="C365" s="83"/>
      <c r="D365" s="84"/>
      <c r="E365" s="84"/>
      <c r="F365" s="84"/>
      <c r="G365" s="85"/>
      <c r="H365" s="5"/>
    </row>
    <row r="366" spans="1:8" s="308" customFormat="1" ht="24.95" customHeight="1" x14ac:dyDescent="0.3">
      <c r="A366" s="104"/>
      <c r="B366" s="311" t="s">
        <v>217</v>
      </c>
      <c r="C366" s="312"/>
      <c r="D366" s="110"/>
      <c r="E366" s="27"/>
      <c r="F366" s="27"/>
      <c r="G366" s="47"/>
      <c r="H366" s="5"/>
    </row>
    <row r="367" spans="1:8" s="308" customFormat="1" ht="24.75" customHeight="1" x14ac:dyDescent="0.3">
      <c r="A367" s="111" t="s">
        <v>192</v>
      </c>
      <c r="B367" s="330" t="s">
        <v>226</v>
      </c>
      <c r="C367" s="113"/>
      <c r="D367" s="48"/>
      <c r="E367" s="114"/>
      <c r="F367" s="115"/>
      <c r="G367" s="169" t="s">
        <v>2</v>
      </c>
      <c r="H367" s="5"/>
    </row>
    <row r="368" spans="1:8" s="308" customFormat="1" ht="24.75" customHeight="1" x14ac:dyDescent="0.3">
      <c r="A368" s="111" t="s">
        <v>193</v>
      </c>
      <c r="B368" s="151" t="s">
        <v>252</v>
      </c>
      <c r="C368" s="113"/>
      <c r="D368" s="48"/>
      <c r="E368" s="48"/>
      <c r="F368" s="49"/>
      <c r="G368" s="169" t="s">
        <v>2</v>
      </c>
      <c r="H368" s="5"/>
    </row>
    <row r="369" spans="1:8" s="308" customFormat="1" ht="24.75" customHeight="1" x14ac:dyDescent="0.3">
      <c r="A369" s="111" t="s">
        <v>206</v>
      </c>
      <c r="B369" s="112" t="s">
        <v>79</v>
      </c>
      <c r="C369" s="113"/>
      <c r="D369" s="48"/>
      <c r="E369" s="48"/>
      <c r="F369" s="49"/>
      <c r="G369" s="136">
        <f>SUM(G367:G368)</f>
        <v>0</v>
      </c>
      <c r="H369" s="5" t="s">
        <v>2</v>
      </c>
    </row>
    <row r="370" spans="1:8" s="308" customFormat="1" ht="19.5" customHeight="1" x14ac:dyDescent="0.25">
      <c r="A370" s="586"/>
      <c r="B370" s="587"/>
      <c r="C370" s="587"/>
      <c r="D370" s="587"/>
      <c r="E370" s="587"/>
      <c r="F370" s="587"/>
      <c r="G370" s="587"/>
      <c r="H370" s="5"/>
    </row>
    <row r="371" spans="1:8" s="321" customFormat="1" ht="19.5" customHeight="1" x14ac:dyDescent="0.25">
      <c r="A371" s="319"/>
      <c r="B371" s="320"/>
      <c r="C371" s="320"/>
      <c r="D371" s="320"/>
      <c r="E371" s="320"/>
      <c r="F371" s="320"/>
      <c r="G371" s="320"/>
      <c r="H371" s="5"/>
    </row>
    <row r="372" spans="1:8" s="318" customFormat="1" ht="19.5" customHeight="1" x14ac:dyDescent="0.25">
      <c r="A372" s="319"/>
      <c r="B372" s="320"/>
      <c r="C372" s="320"/>
      <c r="D372" s="320"/>
      <c r="E372" s="320"/>
      <c r="F372" s="320"/>
      <c r="G372" s="320"/>
      <c r="H372" s="5"/>
    </row>
    <row r="373" spans="1:8" s="318" customFormat="1" ht="24" customHeight="1" x14ac:dyDescent="0.3">
      <c r="A373" s="104"/>
      <c r="B373" s="311" t="s">
        <v>260</v>
      </c>
      <c r="C373" s="312"/>
      <c r="D373" s="110"/>
      <c r="E373" s="27"/>
      <c r="F373" s="27"/>
      <c r="G373" s="47"/>
      <c r="H373" s="5"/>
    </row>
    <row r="374" spans="1:8" s="318" customFormat="1" ht="24.75" customHeight="1" x14ac:dyDescent="0.3">
      <c r="A374" s="111" t="s">
        <v>207</v>
      </c>
      <c r="B374" s="330" t="s">
        <v>226</v>
      </c>
      <c r="C374" s="113"/>
      <c r="D374" s="48"/>
      <c r="E374" s="114"/>
      <c r="F374" s="115"/>
      <c r="G374" s="169" t="s">
        <v>2</v>
      </c>
      <c r="H374" s="5"/>
    </row>
    <row r="375" spans="1:8" s="328" customFormat="1" ht="24.75" customHeight="1" x14ac:dyDescent="0.3">
      <c r="A375" s="111" t="s">
        <v>208</v>
      </c>
      <c r="B375" s="26" t="s">
        <v>97</v>
      </c>
      <c r="C375" s="113"/>
      <c r="D375" s="48"/>
      <c r="E375" s="48"/>
      <c r="F375" s="49"/>
      <c r="G375" s="169" t="s">
        <v>2</v>
      </c>
      <c r="H375" s="5"/>
    </row>
    <row r="376" spans="1:8" s="318" customFormat="1" ht="24.75" customHeight="1" x14ac:dyDescent="0.3">
      <c r="A376" s="111" t="s">
        <v>209</v>
      </c>
      <c r="B376" s="151" t="s">
        <v>252</v>
      </c>
      <c r="C376" s="113"/>
      <c r="D376" s="48"/>
      <c r="E376" s="48"/>
      <c r="F376" s="49"/>
      <c r="G376" s="169" t="s">
        <v>2</v>
      </c>
      <c r="H376" s="5"/>
    </row>
    <row r="377" spans="1:8" s="318" customFormat="1" ht="24.75" customHeight="1" x14ac:dyDescent="0.3">
      <c r="A377" s="111" t="s">
        <v>210</v>
      </c>
      <c r="B377" s="112" t="s">
        <v>79</v>
      </c>
      <c r="C377" s="113"/>
      <c r="D377" s="48"/>
      <c r="E377" s="48"/>
      <c r="F377" s="49"/>
      <c r="G377" s="136">
        <f>SUM(G374:G376)</f>
        <v>0</v>
      </c>
      <c r="H377" s="5"/>
    </row>
    <row r="378" spans="1:8" s="318" customFormat="1" ht="19.5" customHeight="1" x14ac:dyDescent="0.25">
      <c r="A378" s="319"/>
      <c r="B378" s="320"/>
      <c r="C378" s="320"/>
      <c r="D378" s="320"/>
      <c r="E378" s="320"/>
      <c r="F378" s="320"/>
      <c r="G378" s="320"/>
      <c r="H378" s="5"/>
    </row>
    <row r="379" spans="1:8" s="318" customFormat="1" ht="19.5" customHeight="1" x14ac:dyDescent="0.25">
      <c r="A379" s="319"/>
      <c r="B379" s="320"/>
      <c r="C379" s="320"/>
      <c r="D379" s="320"/>
      <c r="E379" s="320"/>
      <c r="F379" s="320"/>
      <c r="G379" s="320"/>
      <c r="H379" s="5"/>
    </row>
    <row r="380" spans="1:8" s="328" customFormat="1" ht="19.5" customHeight="1" x14ac:dyDescent="0.25">
      <c r="A380" s="319"/>
      <c r="B380" s="320"/>
      <c r="C380" s="320"/>
      <c r="D380" s="320"/>
      <c r="E380" s="320"/>
      <c r="F380" s="320"/>
      <c r="G380" s="320"/>
      <c r="H380" s="5"/>
    </row>
    <row r="381" spans="1:8" s="328" customFormat="1" ht="24" customHeight="1" x14ac:dyDescent="0.3">
      <c r="A381" s="104"/>
      <c r="B381" s="311" t="s">
        <v>261</v>
      </c>
      <c r="C381" s="312"/>
      <c r="D381" s="110"/>
      <c r="E381" s="27"/>
      <c r="F381" s="27"/>
      <c r="G381" s="47"/>
      <c r="H381" s="5"/>
    </row>
    <row r="382" spans="1:8" s="328" customFormat="1" ht="24.75" customHeight="1" x14ac:dyDescent="0.3">
      <c r="A382" s="111" t="s">
        <v>211</v>
      </c>
      <c r="B382" s="330" t="s">
        <v>226</v>
      </c>
      <c r="C382" s="113"/>
      <c r="D382" s="48"/>
      <c r="E382" s="114"/>
      <c r="F382" s="115"/>
      <c r="G382" s="169" t="s">
        <v>2</v>
      </c>
      <c r="H382" s="5"/>
    </row>
    <row r="383" spans="1:8" s="328" customFormat="1" ht="24.75" customHeight="1" x14ac:dyDescent="0.3">
      <c r="A383" s="313" t="s">
        <v>212</v>
      </c>
      <c r="B383" s="151" t="s">
        <v>252</v>
      </c>
      <c r="C383" s="113"/>
      <c r="D383" s="48"/>
      <c r="E383" s="48"/>
      <c r="F383" s="49"/>
      <c r="G383" s="169"/>
      <c r="H383" s="5"/>
    </row>
    <row r="384" spans="1:8" s="328" customFormat="1" ht="24.75" customHeight="1" x14ac:dyDescent="0.3">
      <c r="A384" s="111" t="s">
        <v>213</v>
      </c>
      <c r="B384" s="112" t="s">
        <v>79</v>
      </c>
      <c r="C384" s="113"/>
      <c r="D384" s="48"/>
      <c r="E384" s="48"/>
      <c r="F384" s="49"/>
      <c r="G384" s="136">
        <f>SUM(G382:G383)</f>
        <v>0</v>
      </c>
      <c r="H384" s="5"/>
    </row>
    <row r="385" spans="1:26" s="328" customFormat="1" ht="19.5" customHeight="1" x14ac:dyDescent="0.25">
      <c r="A385" s="319"/>
      <c r="B385" s="320"/>
      <c r="C385" s="320"/>
      <c r="D385" s="320"/>
      <c r="E385" s="320"/>
      <c r="F385" s="320"/>
      <c r="G385" s="320"/>
      <c r="H385" s="5"/>
    </row>
    <row r="386" spans="1:26" s="499" customFormat="1" ht="19.5" customHeight="1" x14ac:dyDescent="0.25">
      <c r="A386" s="319"/>
      <c r="B386" s="320"/>
      <c r="C386" s="320"/>
      <c r="D386" s="320"/>
      <c r="E386" s="320"/>
      <c r="F386" s="320"/>
      <c r="G386" s="320"/>
      <c r="H386" s="5"/>
    </row>
    <row r="387" spans="1:26" s="499" customFormat="1" ht="19.5" customHeight="1" x14ac:dyDescent="0.25">
      <c r="A387" s="319"/>
      <c r="B387" s="320"/>
      <c r="C387" s="320"/>
      <c r="D387" s="320"/>
      <c r="E387" s="320"/>
      <c r="F387" s="320"/>
      <c r="G387" s="320"/>
      <c r="H387" s="5"/>
    </row>
    <row r="388" spans="1:26" s="499" customFormat="1" ht="24" customHeight="1" x14ac:dyDescent="0.3">
      <c r="A388" s="104"/>
      <c r="B388" s="311" t="s">
        <v>304</v>
      </c>
      <c r="C388" s="312"/>
      <c r="D388" s="110"/>
      <c r="E388" s="27"/>
      <c r="F388" s="27"/>
      <c r="G388" s="47"/>
      <c r="H388" s="5"/>
    </row>
    <row r="389" spans="1:26" s="499" customFormat="1" ht="24.75" customHeight="1" x14ac:dyDescent="0.3">
      <c r="A389" s="111" t="s">
        <v>214</v>
      </c>
      <c r="B389" s="112" t="s">
        <v>79</v>
      </c>
      <c r="C389" s="113"/>
      <c r="D389" s="48"/>
      <c r="E389" s="48"/>
      <c r="F389" s="49"/>
      <c r="G389" s="169"/>
      <c r="H389" s="5"/>
    </row>
    <row r="390" spans="1:26" s="499" customFormat="1" ht="24.75" customHeight="1" x14ac:dyDescent="0.3">
      <c r="A390" s="106"/>
      <c r="B390" s="82"/>
      <c r="C390" s="83"/>
      <c r="D390" s="84"/>
      <c r="E390" s="84"/>
      <c r="F390" s="84"/>
      <c r="G390" s="174"/>
      <c r="H390" s="5"/>
    </row>
    <row r="391" spans="1:26" s="499" customFormat="1" ht="24.75" customHeight="1" x14ac:dyDescent="0.3">
      <c r="A391" s="106"/>
      <c r="B391" s="82"/>
      <c r="C391" s="83"/>
      <c r="D391" s="84"/>
      <c r="E391" s="84"/>
      <c r="F391" s="84"/>
      <c r="G391" s="174"/>
      <c r="H391" s="5"/>
    </row>
    <row r="392" spans="1:26" s="308" customFormat="1" ht="26.1" customHeight="1" x14ac:dyDescent="0.3">
      <c r="A392" s="81"/>
      <c r="B392" s="82"/>
      <c r="C392" s="83"/>
      <c r="D392" s="84"/>
      <c r="E392" s="84"/>
      <c r="F392" s="84"/>
      <c r="G392" s="85"/>
      <c r="H392" s="5"/>
    </row>
    <row r="393" spans="1:26" s="6" customFormat="1" ht="24.75" customHeight="1" x14ac:dyDescent="0.3">
      <c r="A393" s="313" t="s">
        <v>215</v>
      </c>
      <c r="B393" s="108" t="s">
        <v>149</v>
      </c>
      <c r="C393" s="45"/>
      <c r="D393" s="109"/>
      <c r="E393" s="109"/>
      <c r="F393" s="110"/>
      <c r="G393" s="101">
        <f>+G282+G348+G362+G334+G354+G369+G377+G384+G389</f>
        <v>0</v>
      </c>
      <c r="H393" s="5"/>
    </row>
    <row r="394" spans="1:26" s="6" customFormat="1" ht="20.100000000000001" customHeight="1" x14ac:dyDescent="0.25">
      <c r="A394" s="566"/>
      <c r="B394" s="618"/>
      <c r="C394" s="618"/>
      <c r="D394" s="618"/>
      <c r="E394" s="618"/>
      <c r="F394" s="618"/>
      <c r="G394" s="618"/>
      <c r="H394" s="3"/>
    </row>
    <row r="395" spans="1:26" s="6" customFormat="1" ht="20.100000000000001" customHeight="1" x14ac:dyDescent="0.2">
      <c r="A395" s="3"/>
    </row>
    <row r="396" spans="1:26" ht="24.95" customHeight="1" x14ac:dyDescent="0.3">
      <c r="A396" s="103"/>
      <c r="B396" s="20"/>
      <c r="C396" s="44"/>
      <c r="D396" s="43"/>
      <c r="E396" s="43"/>
      <c r="F396" s="43"/>
      <c r="G396" s="41"/>
      <c r="H396" s="3"/>
    </row>
    <row r="399" spans="1:26" ht="24.95" customHeight="1" x14ac:dyDescent="0.3">
      <c r="B399" s="20"/>
      <c r="C399" s="44"/>
      <c r="D399" s="43"/>
      <c r="E399" s="43"/>
      <c r="F399" s="43"/>
      <c r="G399" s="41"/>
      <c r="H399" s="3"/>
    </row>
    <row r="400" spans="1:26" ht="24.95" customHeight="1" x14ac:dyDescent="0.3">
      <c r="A400" s="3"/>
      <c r="B400" s="20"/>
      <c r="C400" s="44"/>
      <c r="D400" s="43"/>
      <c r="E400" s="43"/>
      <c r="F400" s="43"/>
      <c r="G400" s="41"/>
      <c r="H400" s="3"/>
      <c r="I400" s="3"/>
      <c r="J400" s="3"/>
      <c r="K400" s="3"/>
      <c r="L400" s="3"/>
      <c r="M400" s="3"/>
      <c r="N400" s="3"/>
      <c r="O400" s="3"/>
      <c r="P400" s="3"/>
      <c r="Q400" s="3"/>
      <c r="R400" s="3"/>
      <c r="S400" s="3"/>
      <c r="T400" s="3"/>
      <c r="U400" s="3"/>
      <c r="V400" s="3"/>
      <c r="W400" s="3"/>
      <c r="X400" s="3"/>
      <c r="Y400" s="3"/>
      <c r="Z400" s="3"/>
    </row>
    <row r="401" spans="1:26" s="6" customFormat="1" ht="29.25" customHeight="1" x14ac:dyDescent="0.2">
      <c r="A401" s="601" t="str">
        <f>+A73</f>
        <v xml:space="preserve">Nærmere om de viktigste risikoforutsetninger som er benyttet og om innholdet </v>
      </c>
      <c r="B401" s="602"/>
      <c r="C401" s="602"/>
      <c r="D401" s="602"/>
      <c r="E401" s="602"/>
      <c r="F401" s="602"/>
      <c r="G401" s="602"/>
      <c r="H401" s="5"/>
      <c r="I401" s="5"/>
      <c r="J401" s="5"/>
      <c r="K401" s="5"/>
      <c r="L401" s="5"/>
      <c r="M401" s="5"/>
      <c r="N401" s="5"/>
      <c r="O401" s="5"/>
      <c r="P401" s="5"/>
      <c r="Q401" s="5"/>
      <c r="R401" s="5"/>
      <c r="S401" s="5"/>
      <c r="T401" s="5"/>
      <c r="U401" s="5"/>
      <c r="V401" s="5"/>
      <c r="W401" s="5"/>
      <c r="X401" s="5"/>
      <c r="Y401" s="5"/>
      <c r="Z401" s="5"/>
    </row>
    <row r="402" spans="1:26" ht="20.100000000000001" customHeight="1" x14ac:dyDescent="0.3">
      <c r="A402" s="601" t="str">
        <f>+A74</f>
        <v>av de enkelte postene:</v>
      </c>
      <c r="B402" s="601"/>
      <c r="C402" s="601"/>
      <c r="D402" s="601"/>
      <c r="E402" s="611"/>
      <c r="F402" s="84"/>
      <c r="G402" s="85"/>
      <c r="H402" s="5"/>
      <c r="I402" s="5"/>
      <c r="J402" s="5"/>
      <c r="K402" s="5"/>
      <c r="L402" s="5"/>
      <c r="M402" s="5"/>
      <c r="N402" s="5"/>
      <c r="O402" s="5"/>
      <c r="P402" s="3"/>
      <c r="Q402" s="3"/>
      <c r="R402" s="3"/>
      <c r="S402" s="3"/>
      <c r="T402" s="3"/>
      <c r="U402" s="3"/>
      <c r="V402" s="3"/>
      <c r="W402" s="3"/>
      <c r="X402" s="3"/>
      <c r="Y402" s="3"/>
      <c r="Z402" s="3"/>
    </row>
    <row r="403" spans="1:26" ht="20.100000000000001" customHeight="1" x14ac:dyDescent="0.3">
      <c r="A403" s="612" t="s">
        <v>298</v>
      </c>
      <c r="B403" s="527"/>
      <c r="C403" s="527"/>
      <c r="D403" s="527"/>
      <c r="E403" s="527"/>
      <c r="F403" s="527"/>
      <c r="G403" s="527"/>
      <c r="H403" s="5"/>
      <c r="I403" s="5"/>
      <c r="J403" s="5"/>
      <c r="K403" s="5"/>
      <c r="L403" s="5"/>
      <c r="M403" s="5"/>
      <c r="N403" s="5"/>
      <c r="O403" s="5"/>
      <c r="P403" s="3"/>
      <c r="Q403" s="3"/>
      <c r="R403" s="3"/>
      <c r="S403" s="3"/>
      <c r="T403" s="3"/>
      <c r="U403" s="3"/>
      <c r="V403" s="3"/>
      <c r="W403" s="3"/>
      <c r="X403" s="3"/>
      <c r="Y403" s="3"/>
      <c r="Z403" s="3"/>
    </row>
    <row r="404" spans="1:26" ht="20.100000000000001" customHeight="1" x14ac:dyDescent="0.3">
      <c r="A404" s="479"/>
      <c r="B404" s="480"/>
      <c r="C404" s="83"/>
      <c r="D404" s="84"/>
      <c r="E404" s="84"/>
      <c r="F404" s="84"/>
      <c r="G404" s="85"/>
      <c r="H404" s="5"/>
      <c r="I404" s="5"/>
      <c r="J404" s="5"/>
      <c r="K404" s="5"/>
      <c r="L404" s="5"/>
      <c r="M404" s="5"/>
      <c r="N404" s="5"/>
      <c r="O404" s="5"/>
      <c r="P404" s="3"/>
      <c r="Q404" s="3"/>
      <c r="R404" s="3"/>
      <c r="S404" s="3"/>
      <c r="T404" s="3"/>
      <c r="U404" s="3"/>
      <c r="V404" s="3"/>
      <c r="W404" s="3"/>
      <c r="X404" s="3"/>
      <c r="Y404" s="3"/>
      <c r="Z404" s="3"/>
    </row>
    <row r="405" spans="1:26" ht="20.100000000000001" customHeight="1" x14ac:dyDescent="0.3">
      <c r="A405" s="483" t="s">
        <v>0</v>
      </c>
      <c r="B405" s="484"/>
      <c r="C405" s="83"/>
      <c r="D405" s="84" t="s">
        <v>2</v>
      </c>
      <c r="E405" s="84"/>
      <c r="F405" s="84"/>
      <c r="G405" s="85"/>
      <c r="H405" s="5"/>
      <c r="I405" s="5"/>
      <c r="J405" s="5"/>
      <c r="K405" s="5"/>
      <c r="L405" s="5"/>
      <c r="M405" s="5"/>
      <c r="N405" s="5"/>
      <c r="O405" s="5"/>
      <c r="P405" s="3"/>
      <c r="Q405" s="3"/>
    </row>
    <row r="406" spans="1:26" ht="24.75" customHeight="1" thickBot="1" x14ac:dyDescent="0.35">
      <c r="A406" s="609" t="s">
        <v>301</v>
      </c>
      <c r="B406" s="610"/>
      <c r="C406" s="494"/>
      <c r="D406" s="495"/>
      <c r="E406" s="66"/>
      <c r="F406" s="66"/>
      <c r="G406" s="85"/>
      <c r="H406" s="5"/>
      <c r="I406" s="5"/>
      <c r="J406" s="84"/>
      <c r="K406" s="84"/>
      <c r="L406" s="85"/>
      <c r="M406" s="5"/>
      <c r="N406" s="5"/>
      <c r="O406" s="5"/>
      <c r="P406" s="3"/>
      <c r="Q406" s="3"/>
    </row>
    <row r="407" spans="1:26" ht="24.75" customHeight="1" thickBot="1" x14ac:dyDescent="0.35">
      <c r="A407" s="606" t="s">
        <v>319</v>
      </c>
      <c r="B407" s="607"/>
      <c r="C407" s="607"/>
      <c r="D407" s="608"/>
      <c r="E407" s="496" t="s">
        <v>289</v>
      </c>
      <c r="F407" s="497" t="s">
        <v>244</v>
      </c>
      <c r="G407" s="498" t="s">
        <v>290</v>
      </c>
      <c r="H407" s="5"/>
      <c r="I407" s="5"/>
      <c r="J407" s="5"/>
      <c r="K407" s="5"/>
      <c r="L407" s="5"/>
      <c r="M407" s="5"/>
      <c r="N407" s="5"/>
      <c r="O407" s="5"/>
      <c r="P407" s="3"/>
      <c r="Q407" s="3"/>
    </row>
    <row r="408" spans="1:26" ht="24.75" customHeight="1" x14ac:dyDescent="0.3">
      <c r="A408" s="603" t="s">
        <v>292</v>
      </c>
      <c r="B408" s="604"/>
      <c r="C408" s="604"/>
      <c r="D408" s="605"/>
      <c r="E408" s="466"/>
      <c r="F408" s="445"/>
      <c r="G408" s="467">
        <f>SUM(E408:F408)</f>
        <v>0</v>
      </c>
      <c r="H408" s="5"/>
      <c r="I408" s="5"/>
      <c r="J408" s="5"/>
      <c r="K408" s="5"/>
      <c r="L408" s="5"/>
      <c r="M408" s="5"/>
      <c r="N408" s="5"/>
      <c r="O408" s="5"/>
      <c r="P408" s="3"/>
      <c r="Q408" s="3"/>
      <c r="R408" s="3"/>
    </row>
    <row r="409" spans="1:26" ht="24.75" customHeight="1" x14ac:dyDescent="0.3">
      <c r="A409" s="450" t="s">
        <v>293</v>
      </c>
      <c r="B409" s="441"/>
      <c r="C409" s="441"/>
      <c r="D409" s="442"/>
      <c r="E409" s="468"/>
      <c r="F409" s="169"/>
      <c r="G409" s="446">
        <f>SUM(E409:F409)</f>
        <v>0</v>
      </c>
      <c r="H409" s="5"/>
      <c r="I409" s="5"/>
      <c r="J409" s="5"/>
      <c r="K409" s="5"/>
      <c r="L409" s="5"/>
      <c r="M409" s="5"/>
      <c r="N409" s="5"/>
      <c r="O409" s="5"/>
      <c r="P409" s="3"/>
      <c r="Q409" s="3"/>
      <c r="R409" s="3"/>
    </row>
    <row r="410" spans="1:26" ht="24.75" customHeight="1" x14ac:dyDescent="0.3">
      <c r="A410" s="450" t="s">
        <v>294</v>
      </c>
      <c r="B410" s="440"/>
      <c r="C410" s="441"/>
      <c r="D410" s="442"/>
      <c r="E410" s="468"/>
      <c r="F410" s="169"/>
      <c r="G410" s="446">
        <f>SUM(E410:F410)</f>
        <v>0</v>
      </c>
      <c r="H410" s="5"/>
      <c r="I410" s="5"/>
      <c r="J410" s="5"/>
      <c r="K410" s="5"/>
      <c r="L410" s="5"/>
      <c r="M410" s="5"/>
      <c r="N410" s="5"/>
      <c r="O410" s="5"/>
      <c r="P410" s="3"/>
      <c r="Q410" s="3"/>
      <c r="R410" s="3"/>
    </row>
    <row r="411" spans="1:26" ht="24.75" customHeight="1" x14ac:dyDescent="0.3">
      <c r="A411" s="450" t="s">
        <v>338</v>
      </c>
      <c r="B411" s="440"/>
      <c r="C411" s="441"/>
      <c r="D411" s="442"/>
      <c r="E411" s="469">
        <v>0</v>
      </c>
      <c r="F411" s="169"/>
      <c r="G411" s="446">
        <f>SUM(E411:F411)</f>
        <v>0</v>
      </c>
      <c r="H411" s="5"/>
      <c r="I411" s="5"/>
      <c r="J411" s="5"/>
      <c r="K411" s="5"/>
      <c r="L411" s="5"/>
      <c r="M411" s="5"/>
      <c r="N411" s="5"/>
      <c r="O411" s="5"/>
      <c r="P411" s="3"/>
      <c r="Q411" s="3"/>
      <c r="R411" s="3"/>
    </row>
    <row r="412" spans="1:26" ht="24.75" customHeight="1" x14ac:dyDescent="0.3">
      <c r="A412" s="451" t="s">
        <v>295</v>
      </c>
      <c r="B412" s="443"/>
      <c r="C412" s="443"/>
      <c r="D412" s="444"/>
      <c r="E412" s="469">
        <f>+E408-E409-E410</f>
        <v>0</v>
      </c>
      <c r="F412" s="136">
        <f>+F408-F409-F410-F411</f>
        <v>0</v>
      </c>
      <c r="G412" s="446">
        <f t="shared" ref="G412:G414" si="0">SUM(E412:F412)</f>
        <v>0</v>
      </c>
      <c r="H412" s="5"/>
      <c r="I412" s="5"/>
      <c r="J412" s="5"/>
      <c r="K412" s="5"/>
      <c r="L412" s="5"/>
      <c r="M412" s="5"/>
      <c r="N412" s="5"/>
      <c r="O412" s="5"/>
      <c r="P412" s="3"/>
      <c r="Q412" s="3"/>
      <c r="R412" s="3"/>
    </row>
    <row r="413" spans="1:26" ht="24.75" customHeight="1" thickBot="1" x14ac:dyDescent="0.35">
      <c r="A413" s="452" t="s">
        <v>296</v>
      </c>
      <c r="B413" s="434"/>
      <c r="C413" s="434"/>
      <c r="D413" s="435"/>
      <c r="E413" s="470" t="str">
        <f>IF(E408 &gt; 0, 100*E412/E408," ")</f>
        <v xml:space="preserve"> </v>
      </c>
      <c r="F413" s="447" t="str">
        <f>IF(F408 &gt; 0, 100*F412/F408," ")</f>
        <v xml:space="preserve"> </v>
      </c>
      <c r="G413" s="448" t="str">
        <f>IF(G408 &gt; 0, 100*G412/G408," ")</f>
        <v xml:space="preserve"> </v>
      </c>
      <c r="H413" s="5"/>
      <c r="I413" s="5"/>
      <c r="J413" s="5"/>
      <c r="K413" s="5"/>
      <c r="L413" s="5"/>
      <c r="M413" s="5"/>
      <c r="N413" s="5"/>
      <c r="O413" s="5"/>
      <c r="P413" s="3"/>
      <c r="Q413" s="3"/>
      <c r="R413" s="3"/>
    </row>
    <row r="414" spans="1:26" ht="24.75" customHeight="1" x14ac:dyDescent="0.3">
      <c r="A414" s="471" t="s">
        <v>300</v>
      </c>
      <c r="B414" s="438"/>
      <c r="C414" s="438"/>
      <c r="D414" s="439"/>
      <c r="E414" s="464"/>
      <c r="F414" s="465"/>
      <c r="G414" s="446">
        <f t="shared" si="0"/>
        <v>0</v>
      </c>
      <c r="H414" s="5"/>
      <c r="I414" s="5"/>
      <c r="J414" s="5"/>
      <c r="K414" s="5"/>
      <c r="L414" s="5"/>
      <c r="M414" s="5"/>
      <c r="N414" s="5"/>
      <c r="O414" s="5"/>
      <c r="P414" s="3"/>
      <c r="Q414" s="3"/>
      <c r="R414" s="3"/>
    </row>
    <row r="415" spans="1:26" ht="24.75" customHeight="1" thickBot="1" x14ac:dyDescent="0.35">
      <c r="A415" s="453" t="s">
        <v>297</v>
      </c>
      <c r="B415" s="434"/>
      <c r="C415" s="434"/>
      <c r="D415" s="435"/>
      <c r="E415" s="447">
        <f>MAX(ROUND(0.2*E408,0)-E410,0)</f>
        <v>0</v>
      </c>
      <c r="F415" s="447">
        <f>MAX(ROUND(0.2*F408,0)-F410-F411,0)</f>
        <v>0</v>
      </c>
      <c r="G415" s="446">
        <f>SUM(E415:F415)</f>
        <v>0</v>
      </c>
      <c r="H415" s="5"/>
      <c r="I415" s="5"/>
      <c r="J415" s="5"/>
      <c r="K415" s="5"/>
      <c r="L415" s="5"/>
      <c r="M415" s="5"/>
      <c r="N415" s="5"/>
      <c r="O415" s="5"/>
      <c r="P415" s="3"/>
      <c r="Q415" s="3"/>
      <c r="R415" s="3"/>
    </row>
    <row r="416" spans="1:26" s="472" customFormat="1" ht="20.100000000000001" customHeight="1" x14ac:dyDescent="0.25">
      <c r="A416" s="599" t="s">
        <v>322</v>
      </c>
      <c r="B416" s="600"/>
      <c r="C416" s="600"/>
      <c r="D416" s="600"/>
      <c r="E416" s="600"/>
      <c r="F416" s="600"/>
      <c r="G416" s="600"/>
      <c r="H416" s="5"/>
      <c r="I416" s="5"/>
      <c r="J416" s="5"/>
      <c r="K416" s="5"/>
      <c r="L416" s="5"/>
      <c r="M416" s="5"/>
      <c r="N416" s="5"/>
      <c r="O416" s="5"/>
      <c r="P416" s="5"/>
      <c r="Q416" s="5"/>
    </row>
    <row r="417" spans="1:17" s="463" customFormat="1" ht="19.5" customHeight="1" x14ac:dyDescent="0.2">
      <c r="A417" s="5"/>
      <c r="B417" s="5"/>
      <c r="C417" s="5"/>
      <c r="D417" s="5"/>
      <c r="E417" s="5"/>
      <c r="F417" s="5"/>
      <c r="G417" s="5"/>
      <c r="H417" s="5"/>
      <c r="I417" s="5"/>
      <c r="J417" s="5"/>
      <c r="K417" s="5"/>
      <c r="L417" s="5"/>
      <c r="M417" s="5"/>
      <c r="N417" s="5"/>
      <c r="O417" s="5"/>
      <c r="P417" s="5"/>
      <c r="Q417" s="5"/>
    </row>
    <row r="418" spans="1:17" ht="20.100000000000001" customHeight="1" x14ac:dyDescent="0.3">
      <c r="A418" s="479"/>
      <c r="B418" s="480"/>
      <c r="C418" s="83"/>
      <c r="D418" s="84"/>
      <c r="E418" s="84"/>
      <c r="F418" s="84"/>
      <c r="G418" s="85"/>
      <c r="H418" s="5"/>
      <c r="I418" s="5"/>
      <c r="J418" s="5"/>
      <c r="K418" s="5"/>
      <c r="L418" s="5"/>
      <c r="M418" s="5"/>
      <c r="N418" s="5"/>
      <c r="O418" s="5"/>
      <c r="P418" s="3"/>
      <c r="Q418" s="3"/>
    </row>
    <row r="419" spans="1:17" ht="20.100000000000001" customHeight="1" x14ac:dyDescent="0.3">
      <c r="A419" s="479"/>
      <c r="B419" s="480"/>
      <c r="C419" s="83"/>
      <c r="D419" s="84"/>
      <c r="E419" s="84"/>
      <c r="F419" s="84"/>
      <c r="G419" s="85"/>
      <c r="H419" s="5"/>
      <c r="I419" s="5"/>
      <c r="J419" s="5"/>
      <c r="K419" s="5"/>
      <c r="L419" s="5"/>
      <c r="M419" s="5"/>
      <c r="N419" s="5"/>
      <c r="O419" s="5"/>
      <c r="P419" s="3"/>
      <c r="Q419" s="3"/>
    </row>
    <row r="420" spans="1:17" ht="20.100000000000001" customHeight="1" x14ac:dyDescent="0.3">
      <c r="A420" s="479"/>
      <c r="B420" s="480"/>
      <c r="C420" s="83"/>
      <c r="D420" s="84"/>
      <c r="E420" s="84"/>
      <c r="F420" s="84"/>
      <c r="G420" s="85"/>
      <c r="H420" s="5"/>
      <c r="I420" s="5"/>
      <c r="J420" s="5"/>
      <c r="K420" s="5"/>
      <c r="L420" s="5"/>
      <c r="M420" s="5"/>
      <c r="N420" s="5"/>
      <c r="O420" s="5"/>
      <c r="P420" s="3"/>
      <c r="Q420" s="3"/>
    </row>
    <row r="421" spans="1:17" ht="20.100000000000001" customHeight="1" x14ac:dyDescent="0.3">
      <c r="A421" s="196"/>
      <c r="B421" s="197"/>
      <c r="C421" s="172"/>
      <c r="D421" s="173"/>
      <c r="E421" s="173"/>
      <c r="F421" s="173"/>
      <c r="G421" s="174"/>
      <c r="H421" s="175"/>
      <c r="I421" s="175"/>
      <c r="J421" s="429"/>
      <c r="K421" s="429"/>
      <c r="L421" s="429"/>
      <c r="M421" s="429"/>
      <c r="N421" s="429"/>
      <c r="O421" s="429"/>
    </row>
    <row r="422" spans="1:17" ht="20.100000000000001" customHeight="1" x14ac:dyDescent="0.3">
      <c r="A422" s="196"/>
      <c r="B422" s="197"/>
      <c r="C422" s="172"/>
      <c r="D422" s="173"/>
      <c r="E422" s="173"/>
      <c r="F422" s="173"/>
      <c r="G422" s="174"/>
      <c r="H422" s="175"/>
      <c r="I422" s="175"/>
      <c r="J422" s="429"/>
      <c r="K422" s="429"/>
      <c r="L422" s="429"/>
      <c r="M422" s="429"/>
      <c r="N422" s="429"/>
      <c r="O422" s="429"/>
    </row>
    <row r="423" spans="1:17" ht="20.100000000000001" customHeight="1" x14ac:dyDescent="0.3">
      <c r="A423" s="196"/>
      <c r="B423" s="197"/>
      <c r="C423" s="172"/>
      <c r="D423" s="173"/>
      <c r="E423" s="173"/>
      <c r="F423" s="173"/>
      <c r="G423" s="174"/>
      <c r="H423" s="175"/>
      <c r="I423" s="175"/>
      <c r="J423" s="429"/>
      <c r="K423" s="429"/>
      <c r="L423" s="429"/>
      <c r="M423" s="429"/>
      <c r="N423" s="429"/>
      <c r="O423" s="429"/>
    </row>
    <row r="424" spans="1:17" ht="20.100000000000001" customHeight="1" x14ac:dyDescent="0.3">
      <c r="A424" s="196"/>
      <c r="B424" s="197"/>
      <c r="C424" s="172"/>
      <c r="D424" s="173"/>
      <c r="E424" s="173"/>
      <c r="F424" s="173"/>
      <c r="G424" s="174"/>
      <c r="H424" s="175"/>
      <c r="I424" s="175"/>
      <c r="J424" s="429"/>
      <c r="K424" s="429"/>
      <c r="L424" s="429"/>
      <c r="M424" s="429"/>
      <c r="N424" s="429"/>
      <c r="O424" s="429"/>
    </row>
    <row r="425" spans="1:17" ht="20.100000000000001" customHeight="1" x14ac:dyDescent="0.3">
      <c r="A425" s="196"/>
      <c r="B425" s="197"/>
      <c r="C425" s="172"/>
      <c r="D425" s="173"/>
      <c r="E425" s="173"/>
      <c r="F425" s="173"/>
      <c r="G425" s="174"/>
      <c r="H425" s="175"/>
      <c r="I425" s="175"/>
      <c r="J425" s="429"/>
      <c r="K425" s="429"/>
      <c r="L425" s="429"/>
      <c r="M425" s="429"/>
      <c r="N425" s="429"/>
      <c r="O425" s="429"/>
    </row>
    <row r="426" spans="1:17" ht="20.100000000000001" customHeight="1" x14ac:dyDescent="0.3">
      <c r="A426" s="196"/>
      <c r="B426" s="197"/>
      <c r="C426" s="172"/>
      <c r="D426" s="173"/>
      <c r="E426" s="173"/>
      <c r="F426" s="173"/>
      <c r="G426" s="174"/>
      <c r="H426" s="175"/>
      <c r="I426" s="175"/>
      <c r="J426" s="429"/>
      <c r="K426" s="429"/>
      <c r="L426" s="429"/>
      <c r="M426" s="429"/>
      <c r="N426" s="429"/>
      <c r="O426" s="429"/>
    </row>
    <row r="427" spans="1:17" ht="20.100000000000001" customHeight="1" x14ac:dyDescent="0.3">
      <c r="A427" s="196"/>
      <c r="B427" s="197"/>
      <c r="C427" s="172"/>
      <c r="D427" s="173"/>
      <c r="E427" s="173"/>
      <c r="F427" s="173"/>
      <c r="G427" s="174"/>
      <c r="H427" s="175"/>
      <c r="I427" s="175"/>
      <c r="J427" s="429"/>
      <c r="K427" s="429"/>
      <c r="L427" s="429"/>
      <c r="M427" s="429"/>
      <c r="N427" s="429"/>
      <c r="O427" s="429"/>
    </row>
    <row r="428" spans="1:17" ht="20.100000000000001" customHeight="1" x14ac:dyDescent="0.3">
      <c r="A428" s="196"/>
      <c r="B428" s="197"/>
      <c r="C428" s="172"/>
      <c r="D428" s="173"/>
      <c r="E428" s="173"/>
      <c r="F428" s="173"/>
      <c r="G428" s="174"/>
      <c r="H428" s="175"/>
      <c r="I428" s="175"/>
      <c r="J428" s="429"/>
      <c r="K428" s="429"/>
      <c r="L428" s="429"/>
      <c r="M428" s="429"/>
      <c r="N428" s="429"/>
      <c r="O428" s="429"/>
    </row>
    <row r="429" spans="1:17" ht="20.100000000000001" customHeight="1" x14ac:dyDescent="0.3">
      <c r="A429" s="196"/>
      <c r="B429" s="197"/>
      <c r="C429" s="172"/>
      <c r="D429" s="173"/>
      <c r="E429" s="173"/>
      <c r="F429" s="173"/>
      <c r="G429" s="174"/>
      <c r="H429" s="175"/>
      <c r="I429" s="175"/>
      <c r="J429" s="429"/>
      <c r="K429" s="429"/>
      <c r="L429" s="429"/>
      <c r="M429" s="429"/>
      <c r="N429" s="429"/>
      <c r="O429" s="429"/>
    </row>
    <row r="430" spans="1:17" ht="20.100000000000001" customHeight="1" x14ac:dyDescent="0.3">
      <c r="A430" s="196"/>
      <c r="B430" s="197"/>
      <c r="C430" s="172"/>
      <c r="D430" s="173"/>
      <c r="E430" s="173"/>
      <c r="F430" s="173"/>
      <c r="G430" s="174"/>
      <c r="H430" s="175"/>
      <c r="I430" s="175"/>
      <c r="J430" s="429"/>
      <c r="K430" s="429"/>
      <c r="L430" s="429"/>
      <c r="M430" s="429"/>
      <c r="N430" s="429"/>
      <c r="O430" s="429"/>
    </row>
    <row r="431" spans="1:17" ht="20.100000000000001" customHeight="1" x14ac:dyDescent="0.3">
      <c r="A431" s="196"/>
      <c r="B431" s="197"/>
      <c r="C431" s="172"/>
      <c r="D431" s="173"/>
      <c r="E431" s="173"/>
      <c r="F431" s="173"/>
      <c r="G431" s="174"/>
      <c r="H431" s="175"/>
      <c r="I431" s="175"/>
      <c r="J431" s="429"/>
      <c r="K431" s="429"/>
      <c r="L431" s="429"/>
      <c r="M431" s="429"/>
      <c r="N431" s="429"/>
      <c r="O431" s="429"/>
    </row>
    <row r="432" spans="1:17" ht="20.100000000000001" customHeight="1" x14ac:dyDescent="0.3">
      <c r="A432" s="196"/>
      <c r="B432" s="197"/>
      <c r="C432" s="172"/>
      <c r="D432" s="173"/>
      <c r="E432" s="173"/>
      <c r="F432" s="173"/>
      <c r="G432" s="174"/>
      <c r="H432" s="175"/>
      <c r="I432" s="175"/>
      <c r="J432" s="429"/>
      <c r="K432" s="429"/>
      <c r="L432" s="429"/>
      <c r="M432" s="429"/>
      <c r="N432" s="429"/>
      <c r="O432" s="429"/>
    </row>
    <row r="433" spans="1:15" ht="20.100000000000001" customHeight="1" x14ac:dyDescent="0.3">
      <c r="A433" s="196"/>
      <c r="B433" s="197"/>
      <c r="C433" s="172"/>
      <c r="D433" s="173"/>
      <c r="E433" s="173"/>
      <c r="F433" s="173"/>
      <c r="G433" s="174"/>
      <c r="H433" s="175"/>
      <c r="I433" s="175"/>
      <c r="J433" s="429"/>
      <c r="K433" s="429"/>
      <c r="L433" s="429"/>
      <c r="M433" s="429"/>
      <c r="N433" s="429"/>
      <c r="O433" s="429"/>
    </row>
    <row r="434" spans="1:15" ht="20.100000000000001" customHeight="1" x14ac:dyDescent="0.3">
      <c r="A434" s="196"/>
      <c r="B434" s="197"/>
      <c r="C434" s="172"/>
      <c r="D434" s="173"/>
      <c r="E434" s="173"/>
      <c r="F434" s="173"/>
      <c r="G434" s="174"/>
      <c r="H434" s="175"/>
      <c r="I434" s="175"/>
      <c r="J434" s="437"/>
      <c r="K434" s="437"/>
      <c r="L434" s="437"/>
      <c r="M434" s="437"/>
      <c r="N434" s="437"/>
      <c r="O434" s="437"/>
    </row>
    <row r="435" spans="1:15" ht="20.100000000000001" customHeight="1" x14ac:dyDescent="0.3">
      <c r="A435" s="196"/>
      <c r="B435" s="197"/>
      <c r="C435" s="172"/>
      <c r="D435" s="173"/>
      <c r="E435" s="173"/>
      <c r="F435" s="173"/>
      <c r="G435" s="174"/>
      <c r="H435" s="175"/>
      <c r="I435" s="175"/>
      <c r="J435" s="437"/>
      <c r="K435" s="437"/>
      <c r="L435" s="437"/>
      <c r="M435" s="437"/>
      <c r="N435" s="437"/>
      <c r="O435" s="437"/>
    </row>
    <row r="436" spans="1:15" ht="20.100000000000001" customHeight="1" x14ac:dyDescent="0.3">
      <c r="A436" s="196"/>
      <c r="B436" s="197"/>
      <c r="C436" s="172"/>
      <c r="D436" s="173"/>
      <c r="E436" s="173"/>
      <c r="F436" s="173"/>
      <c r="G436" s="174"/>
      <c r="H436" s="175"/>
      <c r="I436" s="175"/>
      <c r="J436" s="437"/>
      <c r="K436" s="437"/>
      <c r="L436" s="437"/>
      <c r="M436" s="437"/>
      <c r="N436" s="437"/>
      <c r="O436" s="437"/>
    </row>
    <row r="437" spans="1:15" ht="20.100000000000001" customHeight="1" x14ac:dyDescent="0.3">
      <c r="A437" s="196"/>
      <c r="B437" s="197"/>
      <c r="C437" s="172"/>
      <c r="D437" s="173"/>
      <c r="E437" s="173"/>
      <c r="F437" s="173"/>
      <c r="G437" s="174"/>
      <c r="H437" s="175"/>
      <c r="I437" s="175"/>
      <c r="J437" s="429"/>
      <c r="K437" s="429"/>
      <c r="L437" s="429"/>
      <c r="M437" s="429"/>
      <c r="N437" s="429"/>
      <c r="O437" s="429"/>
    </row>
    <row r="438" spans="1:15" ht="20.100000000000001" customHeight="1" x14ac:dyDescent="0.3">
      <c r="A438" s="196"/>
      <c r="B438" s="197"/>
      <c r="C438" s="172"/>
      <c r="D438" s="173"/>
      <c r="E438" s="173"/>
      <c r="F438" s="173"/>
      <c r="G438" s="174"/>
      <c r="H438" s="175"/>
      <c r="I438" s="175"/>
      <c r="J438" s="429"/>
      <c r="K438" s="429"/>
      <c r="L438" s="429"/>
      <c r="M438" s="429"/>
      <c r="N438" s="429"/>
      <c r="O438" s="429"/>
    </row>
    <row r="439" spans="1:15" ht="20.100000000000001" customHeight="1" x14ac:dyDescent="0.3">
      <c r="A439" s="196"/>
      <c r="B439" s="197"/>
      <c r="C439" s="172"/>
      <c r="D439" s="173"/>
      <c r="E439" s="173"/>
      <c r="F439" s="173"/>
      <c r="G439" s="174"/>
      <c r="H439" s="175"/>
      <c r="I439" s="175"/>
      <c r="J439" s="429"/>
      <c r="K439" s="429"/>
      <c r="L439" s="429"/>
      <c r="M439" s="429"/>
      <c r="N439" s="429"/>
      <c r="O439" s="429"/>
    </row>
    <row r="451" spans="1:15" ht="20.100000000000001" customHeight="1" x14ac:dyDescent="0.3">
      <c r="A451" s="433"/>
      <c r="B451" s="432"/>
      <c r="C451" s="432"/>
      <c r="D451" s="436"/>
      <c r="E451" s="173"/>
      <c r="F451" s="173"/>
      <c r="G451" s="174"/>
      <c r="H451" s="175"/>
      <c r="I451" s="175"/>
      <c r="J451" s="429"/>
      <c r="K451" s="429"/>
      <c r="L451" s="429"/>
      <c r="M451" s="429"/>
      <c r="N451" s="429"/>
      <c r="O451" s="429"/>
    </row>
    <row r="452" spans="1:15" ht="20.100000000000001" customHeight="1" x14ac:dyDescent="0.3">
      <c r="A452" s="433"/>
      <c r="B452" s="432"/>
      <c r="C452" s="432"/>
      <c r="D452" s="436"/>
      <c r="E452" s="173"/>
      <c r="F452" s="173"/>
      <c r="G452" s="174"/>
      <c r="H452" s="175"/>
      <c r="I452" s="175"/>
      <c r="J452" s="429"/>
      <c r="K452" s="429"/>
      <c r="L452" s="429"/>
      <c r="M452" s="429"/>
      <c r="N452" s="429"/>
      <c r="O452" s="429"/>
    </row>
    <row r="453" spans="1:15" ht="20.100000000000001" customHeight="1" x14ac:dyDescent="0.3">
      <c r="A453" s="433"/>
      <c r="B453" s="432"/>
      <c r="C453" s="432"/>
      <c r="D453" s="436"/>
      <c r="E453" s="173"/>
      <c r="F453" s="173"/>
      <c r="G453" s="174"/>
      <c r="H453" s="175"/>
      <c r="I453" s="175"/>
      <c r="J453" s="429"/>
      <c r="K453" s="429"/>
      <c r="L453" s="429"/>
      <c r="M453" s="429"/>
      <c r="N453" s="429"/>
      <c r="O453" s="429"/>
    </row>
    <row r="454" spans="1:15" ht="20.100000000000001" customHeight="1" x14ac:dyDescent="0.3">
      <c r="A454" s="197"/>
      <c r="B454" s="197"/>
      <c r="C454" s="182"/>
      <c r="D454" s="183"/>
      <c r="E454" s="183"/>
      <c r="F454" s="183"/>
      <c r="G454" s="184"/>
      <c r="H454" s="175"/>
      <c r="I454" s="175"/>
      <c r="J454" s="6"/>
      <c r="K454" s="6"/>
      <c r="L454" s="6"/>
      <c r="M454" s="6"/>
      <c r="N454" s="6"/>
      <c r="O454" s="6"/>
    </row>
    <row r="455" spans="1:15" ht="24" customHeight="1" x14ac:dyDescent="0.35">
      <c r="A455" s="564" t="s">
        <v>62</v>
      </c>
      <c r="B455" s="564"/>
      <c r="C455" s="2"/>
      <c r="D455" s="2"/>
      <c r="E455" s="2"/>
      <c r="F455" s="2"/>
      <c r="G455" s="2"/>
      <c r="H455" s="3"/>
    </row>
    <row r="456" spans="1:15" ht="18" customHeight="1" x14ac:dyDescent="0.2">
      <c r="A456" s="2"/>
      <c r="B456" s="2"/>
      <c r="C456" s="2"/>
      <c r="D456" s="2"/>
      <c r="E456" s="2"/>
      <c r="F456" s="2"/>
      <c r="G456" s="2"/>
      <c r="H456" s="3"/>
    </row>
    <row r="457" spans="1:15" ht="24" customHeight="1" x14ac:dyDescent="0.3">
      <c r="A457" s="1" t="s">
        <v>106</v>
      </c>
      <c r="B457" s="2"/>
      <c r="C457" s="2"/>
      <c r="D457" s="2"/>
      <c r="E457" s="2"/>
      <c r="F457" s="2"/>
      <c r="G457" s="2"/>
      <c r="H457" s="3"/>
    </row>
    <row r="458" spans="1:15" ht="18" customHeight="1" x14ac:dyDescent="0.2">
      <c r="A458" s="2"/>
      <c r="B458" s="2"/>
      <c r="C458" s="2"/>
      <c r="D458" s="2"/>
      <c r="E458" s="2"/>
      <c r="F458" s="2"/>
      <c r="G458" s="2"/>
      <c r="H458" s="3"/>
    </row>
    <row r="459" spans="1:15" ht="18" customHeight="1" x14ac:dyDescent="0.25">
      <c r="A459" s="507" t="s">
        <v>329</v>
      </c>
      <c r="B459" s="66"/>
      <c r="C459" s="66"/>
      <c r="D459" s="66"/>
      <c r="E459" s="66"/>
      <c r="F459" s="66"/>
      <c r="G459" s="66"/>
      <c r="H459" s="67"/>
    </row>
    <row r="460" spans="1:15" ht="18" customHeight="1" x14ac:dyDescent="0.25">
      <c r="A460" s="98"/>
      <c r="B460" s="66"/>
      <c r="C460" s="66"/>
      <c r="D460" s="66"/>
      <c r="E460" s="66"/>
      <c r="F460" s="66"/>
      <c r="G460" s="66"/>
      <c r="H460" s="67"/>
    </row>
    <row r="461" spans="1:15" ht="18" customHeight="1" x14ac:dyDescent="0.3">
      <c r="A461" s="19"/>
      <c r="B461" s="18"/>
      <c r="C461" s="18"/>
      <c r="D461" s="18"/>
      <c r="E461" s="18"/>
      <c r="F461" s="18"/>
      <c r="G461" s="18"/>
      <c r="H461" s="3"/>
    </row>
    <row r="462" spans="1:15" ht="18" customHeight="1" x14ac:dyDescent="0.3">
      <c r="A462" s="591" t="s">
        <v>129</v>
      </c>
      <c r="B462" s="591"/>
      <c r="C462" s="18"/>
      <c r="D462" s="18"/>
      <c r="E462" s="18"/>
      <c r="F462" s="18"/>
      <c r="G462" s="18"/>
      <c r="H462" s="3"/>
    </row>
    <row r="463" spans="1:15" ht="21.95" customHeight="1" x14ac:dyDescent="0.2">
      <c r="A463" s="597" t="s">
        <v>249</v>
      </c>
      <c r="B463" s="598"/>
      <c r="C463" s="598"/>
      <c r="D463" s="544" t="s">
        <v>198</v>
      </c>
      <c r="E463" s="544" t="s">
        <v>199</v>
      </c>
      <c r="F463" s="544" t="s">
        <v>250</v>
      </c>
      <c r="G463" s="573"/>
      <c r="H463" s="3"/>
    </row>
    <row r="464" spans="1:15" ht="21.95" customHeight="1" x14ac:dyDescent="0.2">
      <c r="A464" s="547" t="s">
        <v>146</v>
      </c>
      <c r="B464" s="548"/>
      <c r="C464" s="549"/>
      <c r="D464" s="545"/>
      <c r="E464" s="545"/>
      <c r="F464" s="545"/>
      <c r="G464" s="574"/>
      <c r="H464" s="3"/>
      <c r="I464" s="10"/>
      <c r="J464" s="10"/>
    </row>
    <row r="465" spans="1:8" ht="21.95" customHeight="1" x14ac:dyDescent="0.2">
      <c r="A465" s="550"/>
      <c r="B465" s="551"/>
      <c r="C465" s="552"/>
      <c r="D465" s="546"/>
      <c r="E465" s="546"/>
      <c r="F465" s="546"/>
      <c r="G465" s="575"/>
      <c r="H465" s="3"/>
    </row>
    <row r="466" spans="1:8" ht="24.75" customHeight="1" x14ac:dyDescent="0.3">
      <c r="A466" s="186" t="s">
        <v>3</v>
      </c>
      <c r="B466" s="327" t="s">
        <v>151</v>
      </c>
      <c r="C466" s="327"/>
      <c r="D466" s="417" t="s">
        <v>218</v>
      </c>
      <c r="E466" s="417" t="s">
        <v>218</v>
      </c>
      <c r="F466" s="418" t="s">
        <v>276</v>
      </c>
      <c r="G466" s="22"/>
      <c r="H466" s="3"/>
    </row>
    <row r="467" spans="1:8" ht="24.75" customHeight="1" x14ac:dyDescent="0.3">
      <c r="A467" s="161"/>
      <c r="B467" s="194" t="s">
        <v>305</v>
      </c>
      <c r="C467" s="163" t="s">
        <v>1</v>
      </c>
      <c r="D467" s="187" t="s">
        <v>2</v>
      </c>
      <c r="E467" s="187" t="s">
        <v>2</v>
      </c>
      <c r="F467" s="187" t="s">
        <v>2</v>
      </c>
      <c r="G467" s="24"/>
      <c r="H467" s="3"/>
    </row>
    <row r="468" spans="1:8" ht="24.75" customHeight="1" x14ac:dyDescent="0.3">
      <c r="A468" s="161"/>
      <c r="B468" s="194" t="s">
        <v>202</v>
      </c>
      <c r="C468" s="163" t="s">
        <v>5</v>
      </c>
      <c r="D468" s="188" t="s">
        <v>2</v>
      </c>
      <c r="E468" s="188" t="s">
        <v>2</v>
      </c>
      <c r="F468" s="188" t="s">
        <v>2</v>
      </c>
      <c r="G468" s="24"/>
      <c r="H468" s="3"/>
    </row>
    <row r="469" spans="1:8" ht="24.75" customHeight="1" x14ac:dyDescent="0.3">
      <c r="A469" s="161"/>
      <c r="B469" s="194" t="s">
        <v>200</v>
      </c>
      <c r="C469" s="163" t="s">
        <v>10</v>
      </c>
      <c r="D469" s="188" t="s">
        <v>2</v>
      </c>
      <c r="E469" s="188" t="s">
        <v>2</v>
      </c>
      <c r="F469" s="188" t="s">
        <v>2</v>
      </c>
      <c r="G469" s="24"/>
      <c r="H469" s="3"/>
    </row>
    <row r="470" spans="1:8" ht="24.75" customHeight="1" x14ac:dyDescent="0.3">
      <c r="A470" s="161"/>
      <c r="B470" s="194" t="s">
        <v>203</v>
      </c>
      <c r="C470" s="163" t="s">
        <v>11</v>
      </c>
      <c r="D470" s="188" t="s">
        <v>2</v>
      </c>
      <c r="E470" s="188" t="s">
        <v>2</v>
      </c>
      <c r="F470" s="188" t="s">
        <v>2</v>
      </c>
      <c r="G470" s="24"/>
      <c r="H470" s="3"/>
    </row>
    <row r="471" spans="1:8" ht="24.75" customHeight="1" x14ac:dyDescent="0.3">
      <c r="A471" s="161"/>
      <c r="B471" s="194" t="s">
        <v>283</v>
      </c>
      <c r="C471" s="163" t="s">
        <v>12</v>
      </c>
      <c r="D471" s="188" t="s">
        <v>2</v>
      </c>
      <c r="E471" s="188" t="s">
        <v>2</v>
      </c>
      <c r="F471" s="188" t="s">
        <v>2</v>
      </c>
      <c r="G471" s="24"/>
      <c r="H471" s="3"/>
    </row>
    <row r="472" spans="1:8" ht="24.75" customHeight="1" x14ac:dyDescent="0.3">
      <c r="A472" s="161"/>
      <c r="B472" s="194" t="s">
        <v>204</v>
      </c>
      <c r="C472" s="163" t="s">
        <v>13</v>
      </c>
      <c r="D472" s="188" t="s">
        <v>2</v>
      </c>
      <c r="E472" s="188" t="s">
        <v>2</v>
      </c>
      <c r="F472" s="188" t="s">
        <v>2</v>
      </c>
      <c r="G472" s="24"/>
      <c r="H472" s="3"/>
    </row>
    <row r="473" spans="1:8" ht="24.75" customHeight="1" x14ac:dyDescent="0.3">
      <c r="A473" s="161"/>
      <c r="B473" s="194" t="s">
        <v>201</v>
      </c>
      <c r="C473" s="163" t="s">
        <v>14</v>
      </c>
      <c r="D473" s="188" t="s">
        <v>2</v>
      </c>
      <c r="E473" s="188" t="s">
        <v>2</v>
      </c>
      <c r="F473" s="188" t="s">
        <v>2</v>
      </c>
      <c r="G473" s="24"/>
      <c r="H473" s="3"/>
    </row>
    <row r="474" spans="1:8" ht="24.75" customHeight="1" x14ac:dyDescent="0.3">
      <c r="A474" s="161"/>
      <c r="B474" s="162"/>
      <c r="C474" s="163" t="s">
        <v>15</v>
      </c>
      <c r="D474" s="188" t="s">
        <v>2</v>
      </c>
      <c r="E474" s="188" t="s">
        <v>2</v>
      </c>
      <c r="F474" s="188" t="s">
        <v>2</v>
      </c>
      <c r="G474" s="24"/>
      <c r="H474" s="3"/>
    </row>
    <row r="475" spans="1:8" ht="24.75" customHeight="1" x14ac:dyDescent="0.3">
      <c r="A475" s="161"/>
      <c r="B475" s="162"/>
      <c r="C475" s="163" t="s">
        <v>16</v>
      </c>
      <c r="D475" s="188" t="s">
        <v>2</v>
      </c>
      <c r="E475" s="188" t="s">
        <v>2</v>
      </c>
      <c r="F475" s="188" t="s">
        <v>2</v>
      </c>
      <c r="G475" s="24"/>
      <c r="H475" s="3"/>
    </row>
    <row r="476" spans="1:8" ht="24.75" customHeight="1" x14ac:dyDescent="0.3">
      <c r="A476" s="165"/>
      <c r="B476" s="166"/>
      <c r="C476" s="167" t="s">
        <v>17</v>
      </c>
      <c r="D476" s="156" t="s">
        <v>2</v>
      </c>
      <c r="E476" s="168" t="s">
        <v>2</v>
      </c>
      <c r="F476" s="168" t="s">
        <v>2</v>
      </c>
      <c r="G476" s="9">
        <f>SUM(D467:F476)</f>
        <v>0</v>
      </c>
      <c r="H476" s="3"/>
    </row>
    <row r="477" spans="1:8" ht="24.75" customHeight="1" x14ac:dyDescent="0.3">
      <c r="A477" s="164" t="s">
        <v>4</v>
      </c>
      <c r="B477" s="326" t="s">
        <v>158</v>
      </c>
      <c r="C477" s="326"/>
      <c r="D477" s="414" t="s">
        <v>218</v>
      </c>
      <c r="E477" s="416" t="s">
        <v>219</v>
      </c>
      <c r="F477" s="414" t="s">
        <v>277</v>
      </c>
      <c r="G477" s="24"/>
      <c r="H477" s="3"/>
    </row>
    <row r="478" spans="1:8" ht="24.75" customHeight="1" x14ac:dyDescent="0.3">
      <c r="A478" s="161"/>
      <c r="B478" s="194" t="s">
        <v>305</v>
      </c>
      <c r="C478" s="163" t="s">
        <v>1</v>
      </c>
      <c r="D478" s="187" t="s">
        <v>2</v>
      </c>
      <c r="E478" s="187" t="s">
        <v>2</v>
      </c>
      <c r="F478" s="187" t="s">
        <v>2</v>
      </c>
      <c r="G478" s="24"/>
      <c r="H478" s="3"/>
    </row>
    <row r="479" spans="1:8" ht="24.75" customHeight="1" x14ac:dyDescent="0.3">
      <c r="A479" s="161"/>
      <c r="B479" s="194" t="s">
        <v>202</v>
      </c>
      <c r="C479" s="163" t="s">
        <v>5</v>
      </c>
      <c r="D479" s="188" t="s">
        <v>2</v>
      </c>
      <c r="E479" s="188" t="s">
        <v>2</v>
      </c>
      <c r="F479" s="188" t="s">
        <v>2</v>
      </c>
      <c r="G479" s="24"/>
      <c r="H479" s="3"/>
    </row>
    <row r="480" spans="1:8" ht="24.75" customHeight="1" x14ac:dyDescent="0.3">
      <c r="A480" s="161"/>
      <c r="B480" s="194" t="s">
        <v>200</v>
      </c>
      <c r="C480" s="163" t="s">
        <v>10</v>
      </c>
      <c r="D480" s="188" t="s">
        <v>2</v>
      </c>
      <c r="E480" s="188" t="s">
        <v>2</v>
      </c>
      <c r="F480" s="188" t="s">
        <v>2</v>
      </c>
      <c r="G480" s="24"/>
      <c r="H480" s="3"/>
    </row>
    <row r="481" spans="1:8" ht="24.75" customHeight="1" x14ac:dyDescent="0.3">
      <c r="A481" s="161"/>
      <c r="B481" s="194" t="s">
        <v>203</v>
      </c>
      <c r="C481" s="163" t="s">
        <v>11</v>
      </c>
      <c r="D481" s="188" t="s">
        <v>2</v>
      </c>
      <c r="E481" s="188" t="s">
        <v>2</v>
      </c>
      <c r="F481" s="188" t="s">
        <v>2</v>
      </c>
      <c r="G481" s="24"/>
      <c r="H481" s="3"/>
    </row>
    <row r="482" spans="1:8" ht="24.75" customHeight="1" x14ac:dyDescent="0.3">
      <c r="A482" s="161"/>
      <c r="B482" s="194" t="s">
        <v>283</v>
      </c>
      <c r="C482" s="163" t="s">
        <v>12</v>
      </c>
      <c r="D482" s="188" t="s">
        <v>2</v>
      </c>
      <c r="E482" s="188" t="s">
        <v>2</v>
      </c>
      <c r="F482" s="188" t="s">
        <v>2</v>
      </c>
      <c r="G482" s="24"/>
      <c r="H482" s="3"/>
    </row>
    <row r="483" spans="1:8" ht="24.75" customHeight="1" x14ac:dyDescent="0.3">
      <c r="A483" s="161"/>
      <c r="B483" s="194" t="s">
        <v>204</v>
      </c>
      <c r="C483" s="163" t="s">
        <v>13</v>
      </c>
      <c r="D483" s="188" t="s">
        <v>2</v>
      </c>
      <c r="E483" s="188" t="s">
        <v>2</v>
      </c>
      <c r="F483" s="188" t="s">
        <v>2</v>
      </c>
      <c r="G483" s="24"/>
      <c r="H483" s="3"/>
    </row>
    <row r="484" spans="1:8" ht="24.75" customHeight="1" x14ac:dyDescent="0.3">
      <c r="A484" s="161"/>
      <c r="B484" s="194" t="s">
        <v>201</v>
      </c>
      <c r="C484" s="163" t="s">
        <v>14</v>
      </c>
      <c r="D484" s="188" t="s">
        <v>2</v>
      </c>
      <c r="E484" s="188" t="s">
        <v>2</v>
      </c>
      <c r="F484" s="188" t="s">
        <v>2</v>
      </c>
      <c r="G484" s="24"/>
      <c r="H484" s="3"/>
    </row>
    <row r="485" spans="1:8" ht="24.75" customHeight="1" x14ac:dyDescent="0.3">
      <c r="A485" s="161"/>
      <c r="B485" s="162"/>
      <c r="C485" s="163" t="s">
        <v>15</v>
      </c>
      <c r="D485" s="188" t="s">
        <v>2</v>
      </c>
      <c r="E485" s="188" t="s">
        <v>2</v>
      </c>
      <c r="F485" s="188" t="s">
        <v>2</v>
      </c>
      <c r="G485" s="24"/>
      <c r="H485" s="3"/>
    </row>
    <row r="486" spans="1:8" ht="24.75" customHeight="1" x14ac:dyDescent="0.3">
      <c r="A486" s="161"/>
      <c r="B486" s="162"/>
      <c r="C486" s="163" t="s">
        <v>16</v>
      </c>
      <c r="D486" s="188"/>
      <c r="E486" s="188"/>
      <c r="F486" s="188"/>
      <c r="G486" s="24"/>
      <c r="H486" s="3"/>
    </row>
    <row r="487" spans="1:8" ht="24.75" customHeight="1" x14ac:dyDescent="0.3">
      <c r="A487" s="165"/>
      <c r="B487" s="166"/>
      <c r="C487" s="167" t="s">
        <v>17</v>
      </c>
      <c r="D487" s="156" t="s">
        <v>2</v>
      </c>
      <c r="E487" s="168" t="s">
        <v>2</v>
      </c>
      <c r="F487" s="168" t="s">
        <v>2</v>
      </c>
      <c r="G487" s="9">
        <f>SUM(D478:F487)</f>
        <v>0</v>
      </c>
      <c r="H487" s="3"/>
    </row>
    <row r="488" spans="1:8" ht="24.75" customHeight="1" x14ac:dyDescent="0.3">
      <c r="A488" s="190" t="s">
        <v>205</v>
      </c>
      <c r="B488" s="576" t="s">
        <v>310</v>
      </c>
      <c r="C488" s="576"/>
      <c r="D488" s="576"/>
      <c r="E488" s="576"/>
      <c r="F488" s="577"/>
      <c r="G488" s="24"/>
      <c r="H488" s="3"/>
    </row>
    <row r="489" spans="1:8" ht="24.75" customHeight="1" x14ac:dyDescent="0.3">
      <c r="A489" s="161"/>
      <c r="B489" s="194"/>
      <c r="C489" s="163" t="s">
        <v>1</v>
      </c>
      <c r="D489" s="525" t="s">
        <v>2</v>
      </c>
      <c r="E489" s="187" t="s">
        <v>2</v>
      </c>
      <c r="F489" s="187" t="s">
        <v>2</v>
      </c>
      <c r="G489" s="24"/>
      <c r="H489" s="3"/>
    </row>
    <row r="490" spans="1:8" ht="24.75" customHeight="1" x14ac:dyDescent="0.3">
      <c r="A490" s="161"/>
      <c r="B490" s="194"/>
      <c r="C490" s="163" t="s">
        <v>5</v>
      </c>
      <c r="D490" s="526" t="s">
        <v>2</v>
      </c>
      <c r="E490" s="188" t="s">
        <v>2</v>
      </c>
      <c r="F490" s="188" t="s">
        <v>2</v>
      </c>
      <c r="G490" s="24"/>
      <c r="H490" s="3"/>
    </row>
    <row r="491" spans="1:8" ht="24.75" customHeight="1" x14ac:dyDescent="0.3">
      <c r="A491" s="161"/>
      <c r="B491" s="194"/>
      <c r="C491" s="163" t="s">
        <v>10</v>
      </c>
      <c r="D491" s="526" t="s">
        <v>2</v>
      </c>
      <c r="E491" s="188" t="s">
        <v>2</v>
      </c>
      <c r="F491" s="188" t="s">
        <v>2</v>
      </c>
      <c r="G491" s="24"/>
      <c r="H491" s="3"/>
    </row>
    <row r="492" spans="1:8" ht="24.75" customHeight="1" x14ac:dyDescent="0.3">
      <c r="A492" s="161"/>
      <c r="B492" s="194"/>
      <c r="C492" s="163" t="s">
        <v>11</v>
      </c>
      <c r="D492" s="526" t="s">
        <v>2</v>
      </c>
      <c r="E492" s="188" t="s">
        <v>2</v>
      </c>
      <c r="F492" s="188" t="s">
        <v>2</v>
      </c>
      <c r="G492" s="24"/>
      <c r="H492" s="3"/>
    </row>
    <row r="493" spans="1:8" ht="24.75" customHeight="1" x14ac:dyDescent="0.3">
      <c r="A493" s="161"/>
      <c r="B493" s="194"/>
      <c r="C493" s="163" t="s">
        <v>12</v>
      </c>
      <c r="D493" s="526" t="s">
        <v>2</v>
      </c>
      <c r="E493" s="188" t="s">
        <v>2</v>
      </c>
      <c r="F493" s="188" t="s">
        <v>2</v>
      </c>
      <c r="G493" s="24"/>
      <c r="H493" s="3"/>
    </row>
    <row r="494" spans="1:8" ht="24.75" customHeight="1" x14ac:dyDescent="0.3">
      <c r="A494" s="161"/>
      <c r="B494" s="162"/>
      <c r="C494" s="163" t="s">
        <v>13</v>
      </c>
      <c r="D494" s="526" t="s">
        <v>2</v>
      </c>
      <c r="E494" s="188" t="s">
        <v>2</v>
      </c>
      <c r="F494" s="188" t="s">
        <v>2</v>
      </c>
      <c r="G494" s="24"/>
      <c r="H494" s="3"/>
    </row>
    <row r="495" spans="1:8" ht="24.75" customHeight="1" x14ac:dyDescent="0.3">
      <c r="A495" s="161"/>
      <c r="B495" s="162"/>
      <c r="C495" s="163" t="s">
        <v>14</v>
      </c>
      <c r="D495" s="526" t="s">
        <v>2</v>
      </c>
      <c r="E495" s="188" t="s">
        <v>2</v>
      </c>
      <c r="F495" s="188" t="s">
        <v>2</v>
      </c>
      <c r="G495" s="24"/>
      <c r="H495" s="3"/>
    </row>
    <row r="496" spans="1:8" ht="24.75" customHeight="1" x14ac:dyDescent="0.3">
      <c r="A496" s="161"/>
      <c r="B496" s="162"/>
      <c r="C496" s="163" t="s">
        <v>15</v>
      </c>
      <c r="D496" s="526" t="s">
        <v>2</v>
      </c>
      <c r="E496" s="188" t="s">
        <v>2</v>
      </c>
      <c r="F496" s="188" t="s">
        <v>2</v>
      </c>
      <c r="G496" s="24"/>
      <c r="H496" s="3"/>
    </row>
    <row r="497" spans="1:8" ht="24.75" customHeight="1" x14ac:dyDescent="0.3">
      <c r="A497" s="161"/>
      <c r="B497" s="162"/>
      <c r="C497" s="163" t="s">
        <v>16</v>
      </c>
      <c r="D497" s="526"/>
      <c r="E497" s="188"/>
      <c r="F497" s="188"/>
      <c r="G497" s="24"/>
      <c r="H497" s="3"/>
    </row>
    <row r="498" spans="1:8" ht="24.75" customHeight="1" x14ac:dyDescent="0.3">
      <c r="A498" s="165"/>
      <c r="B498" s="166"/>
      <c r="C498" s="167" t="s">
        <v>17</v>
      </c>
      <c r="D498" s="157" t="s">
        <v>2</v>
      </c>
      <c r="E498" s="168" t="s">
        <v>2</v>
      </c>
      <c r="F498" s="168" t="s">
        <v>2</v>
      </c>
      <c r="G498" s="9">
        <f>SUM(D489:F498)</f>
        <v>0</v>
      </c>
      <c r="H498" s="3"/>
    </row>
    <row r="499" spans="1:8" ht="24.75" customHeight="1" x14ac:dyDescent="0.3">
      <c r="A499" s="102" t="s">
        <v>5</v>
      </c>
      <c r="B499" s="26" t="s">
        <v>159</v>
      </c>
      <c r="C499" s="29"/>
      <c r="D499" s="47"/>
      <c r="E499" s="47"/>
      <c r="F499" s="80"/>
      <c r="G499" s="9">
        <f>+G476+G487+G498</f>
        <v>0</v>
      </c>
      <c r="H499" s="3"/>
    </row>
    <row r="500" spans="1:8" ht="24.75" customHeight="1" x14ac:dyDescent="0.3">
      <c r="A500" s="310" t="s">
        <v>10</v>
      </c>
      <c r="B500" s="26" t="s">
        <v>100</v>
      </c>
      <c r="C500" s="25"/>
      <c r="D500" s="27"/>
      <c r="E500" s="27"/>
      <c r="F500" s="28"/>
      <c r="G500" s="168"/>
      <c r="H500" s="3"/>
    </row>
    <row r="501" spans="1:8" ht="24.75" customHeight="1" x14ac:dyDescent="0.3">
      <c r="A501" s="310" t="s">
        <v>11</v>
      </c>
      <c r="B501" s="21" t="s">
        <v>38</v>
      </c>
      <c r="C501" s="25"/>
      <c r="D501" s="30"/>
      <c r="E501" s="27"/>
      <c r="F501" s="28"/>
      <c r="G501" s="168"/>
      <c r="H501" s="3"/>
    </row>
    <row r="502" spans="1:8" ht="24.75" customHeight="1" x14ac:dyDescent="0.3">
      <c r="A502" s="310" t="s">
        <v>12</v>
      </c>
      <c r="B502" s="21" t="s">
        <v>95</v>
      </c>
      <c r="C502" s="29"/>
      <c r="D502" s="30"/>
      <c r="E502" s="27"/>
      <c r="F502" s="28"/>
      <c r="G502" s="168"/>
      <c r="H502" s="3"/>
    </row>
    <row r="503" spans="1:8" ht="24.75" customHeight="1" x14ac:dyDescent="0.3">
      <c r="A503" s="310" t="s">
        <v>13</v>
      </c>
      <c r="B503" s="151" t="s">
        <v>275</v>
      </c>
      <c r="C503" s="29"/>
      <c r="D503" s="30"/>
      <c r="E503" s="27"/>
      <c r="F503" s="28"/>
      <c r="G503" s="9">
        <f>+SUM(G499:G502)</f>
        <v>0</v>
      </c>
      <c r="H503" s="3"/>
    </row>
    <row r="504" spans="1:8" ht="24.75" customHeight="1" x14ac:dyDescent="0.3">
      <c r="A504" s="310" t="s">
        <v>14</v>
      </c>
      <c r="B504" s="21" t="s">
        <v>98</v>
      </c>
      <c r="C504" s="29"/>
      <c r="D504" s="30"/>
      <c r="E504" s="27"/>
      <c r="F504" s="28"/>
      <c r="G504" s="168"/>
      <c r="H504" s="3"/>
    </row>
    <row r="505" spans="1:8" ht="24.75" customHeight="1" x14ac:dyDescent="0.3">
      <c r="A505" s="310" t="s">
        <v>15</v>
      </c>
      <c r="B505" s="21" t="s">
        <v>79</v>
      </c>
      <c r="C505" s="29"/>
      <c r="D505" s="27"/>
      <c r="E505" s="27"/>
      <c r="F505" s="28"/>
      <c r="G505" s="9">
        <f>+G503-G504</f>
        <v>0</v>
      </c>
      <c r="H505" s="3"/>
    </row>
    <row r="506" spans="1:8" s="6" customFormat="1" ht="21.75" customHeight="1" x14ac:dyDescent="0.25">
      <c r="A506" s="542" t="s">
        <v>262</v>
      </c>
      <c r="B506" s="543"/>
      <c r="C506" s="543"/>
      <c r="D506" s="543"/>
      <c r="E506" s="543"/>
      <c r="F506" s="543"/>
      <c r="G506" s="543"/>
      <c r="H506" s="3"/>
    </row>
    <row r="507" spans="1:8" s="428" customFormat="1" ht="21.75" customHeight="1" x14ac:dyDescent="0.25">
      <c r="A507" s="578"/>
      <c r="B507" s="578"/>
      <c r="C507" s="578"/>
      <c r="D507" s="578"/>
      <c r="E507" s="578"/>
      <c r="F507" s="578"/>
      <c r="G507" s="578"/>
      <c r="H507" s="5"/>
    </row>
    <row r="508" spans="1:8" s="309" customFormat="1" ht="24.95" customHeight="1" x14ac:dyDescent="0.3">
      <c r="A508" s="104"/>
      <c r="B508" s="311" t="s">
        <v>225</v>
      </c>
      <c r="C508" s="312"/>
      <c r="D508" s="110"/>
      <c r="E508" s="27"/>
      <c r="F508" s="27"/>
      <c r="G508" s="47"/>
      <c r="H508" s="5"/>
    </row>
    <row r="509" spans="1:8" ht="24.75" customHeight="1" x14ac:dyDescent="0.3">
      <c r="A509" s="111" t="s">
        <v>16</v>
      </c>
      <c r="B509" s="26" t="s">
        <v>159</v>
      </c>
      <c r="C509" s="46"/>
      <c r="D509" s="114"/>
      <c r="E509" s="114"/>
      <c r="F509" s="115"/>
      <c r="G509" s="169"/>
      <c r="H509" s="5"/>
    </row>
    <row r="510" spans="1:8" ht="24.75" customHeight="1" x14ac:dyDescent="0.3">
      <c r="A510" s="111" t="s">
        <v>17</v>
      </c>
      <c r="B510" s="26" t="s">
        <v>100</v>
      </c>
      <c r="C510" s="113"/>
      <c r="D510" s="48"/>
      <c r="E510" s="48"/>
      <c r="F510" s="49"/>
      <c r="G510" s="169"/>
      <c r="H510" s="5"/>
    </row>
    <row r="511" spans="1:8" ht="24.75" customHeight="1" x14ac:dyDescent="0.3">
      <c r="A511" s="111" t="s">
        <v>85</v>
      </c>
      <c r="B511" s="21" t="s">
        <v>38</v>
      </c>
      <c r="C511" s="113"/>
      <c r="D511" s="48"/>
      <c r="E511" s="48"/>
      <c r="F511" s="49"/>
      <c r="G511" s="169"/>
      <c r="H511" s="5"/>
    </row>
    <row r="512" spans="1:8" ht="24.75" customHeight="1" x14ac:dyDescent="0.3">
      <c r="A512" s="111" t="s">
        <v>86</v>
      </c>
      <c r="B512" s="21" t="s">
        <v>161</v>
      </c>
      <c r="C512" s="113"/>
      <c r="D512" s="48"/>
      <c r="E512" s="48"/>
      <c r="F512" s="49"/>
      <c r="G512" s="169"/>
      <c r="H512" s="5"/>
    </row>
    <row r="513" spans="1:24" ht="24.75" customHeight="1" x14ac:dyDescent="0.3">
      <c r="A513" s="111" t="s">
        <v>87</v>
      </c>
      <c r="B513" s="112" t="s">
        <v>79</v>
      </c>
      <c r="C513" s="113"/>
      <c r="D513" s="48"/>
      <c r="E513" s="48"/>
      <c r="F513" s="49"/>
      <c r="G513" s="136">
        <f>SUM(G509:G512)</f>
        <v>0</v>
      </c>
      <c r="H513" s="5" t="s">
        <v>2</v>
      </c>
    </row>
    <row r="514" spans="1:24" s="411" customFormat="1" ht="19.5" customHeight="1" x14ac:dyDescent="0.25">
      <c r="A514" s="592" t="s">
        <v>194</v>
      </c>
      <c r="B514" s="593"/>
      <c r="C514" s="593"/>
      <c r="D514" s="593"/>
      <c r="E514" s="593"/>
      <c r="F514" s="593"/>
      <c r="G514" s="593"/>
      <c r="H514" s="410"/>
    </row>
    <row r="515" spans="1:24" ht="20.100000000000001" customHeight="1" x14ac:dyDescent="0.3">
      <c r="A515" s="81"/>
      <c r="B515" s="82"/>
      <c r="C515" s="83"/>
      <c r="D515" s="84"/>
      <c r="E515" s="84"/>
      <c r="F515" s="84"/>
      <c r="G515" s="85"/>
      <c r="H515" s="5"/>
    </row>
    <row r="516" spans="1:24" ht="24.75" customHeight="1" x14ac:dyDescent="0.3">
      <c r="A516" s="313" t="s">
        <v>88</v>
      </c>
      <c r="B516" s="108" t="s">
        <v>149</v>
      </c>
      <c r="C516" s="45"/>
      <c r="D516" s="109"/>
      <c r="E516" s="109"/>
      <c r="F516" s="110"/>
      <c r="G516" s="101">
        <f>+G505+G513</f>
        <v>0</v>
      </c>
      <c r="H516" s="5"/>
    </row>
    <row r="518" spans="1:24" s="6" customFormat="1" ht="20.100000000000001" customHeight="1" x14ac:dyDescent="0.25">
      <c r="A518" s="594"/>
      <c r="B518" s="565"/>
      <c r="C518" s="565"/>
      <c r="D518" s="565"/>
      <c r="E518" s="565"/>
      <c r="F518" s="565"/>
      <c r="G518" s="565"/>
      <c r="H518" s="3"/>
    </row>
    <row r="519" spans="1:24" ht="24.95" customHeight="1" x14ac:dyDescent="0.2">
      <c r="A519" s="527"/>
      <c r="B519" s="527"/>
      <c r="C519" s="527"/>
      <c r="D519" s="527"/>
      <c r="E519" s="527"/>
      <c r="F519" s="527"/>
      <c r="G519" s="527"/>
      <c r="H519" s="3"/>
      <c r="I519" s="3"/>
      <c r="J519" s="3"/>
      <c r="K519" s="3"/>
      <c r="L519" s="3"/>
      <c r="M519" s="3"/>
      <c r="N519" s="3"/>
      <c r="O519" s="3"/>
    </row>
    <row r="520" spans="1:24" s="6" customFormat="1" ht="24.75" customHeight="1" x14ac:dyDescent="0.3">
      <c r="A520" s="614"/>
      <c r="B520" s="527"/>
      <c r="C520" s="527"/>
      <c r="D520" s="527"/>
      <c r="E520" s="527"/>
      <c r="F520" s="527"/>
      <c r="G520" s="527"/>
      <c r="H520" s="5"/>
      <c r="I520" s="5"/>
      <c r="J520" s="5"/>
      <c r="K520" s="5"/>
      <c r="L520" s="5"/>
      <c r="M520" s="5"/>
      <c r="N520" s="5"/>
      <c r="O520" s="5"/>
    </row>
    <row r="521" spans="1:24" s="6" customFormat="1" ht="29.25" customHeight="1" x14ac:dyDescent="0.3">
      <c r="A521" s="105" t="str">
        <f>+A73</f>
        <v xml:space="preserve">Nærmere om de viktigste risikoforutsetninger som er benyttet og om innholdet </v>
      </c>
      <c r="B521" s="5"/>
      <c r="C521" s="83"/>
      <c r="D521" s="84"/>
      <c r="E521" s="84"/>
      <c r="F521" s="84"/>
      <c r="G521" s="85"/>
      <c r="H521" s="5"/>
      <c r="I521" s="5"/>
      <c r="J521" s="5"/>
      <c r="K521" s="5"/>
      <c r="L521" s="5"/>
      <c r="M521" s="5"/>
      <c r="N521" s="5"/>
      <c r="O521" s="5"/>
    </row>
    <row r="522" spans="1:24" ht="20.100000000000001" customHeight="1" x14ac:dyDescent="0.3">
      <c r="A522" s="105" t="str">
        <f>+A74</f>
        <v>av de enkelte postene:</v>
      </c>
      <c r="B522" s="481"/>
      <c r="C522" s="83"/>
      <c r="D522" s="84"/>
      <c r="E522" s="84"/>
      <c r="F522" s="84"/>
      <c r="G522" s="85"/>
      <c r="H522" s="5"/>
      <c r="I522" s="3"/>
      <c r="J522" s="3"/>
      <c r="K522" s="3"/>
      <c r="L522" s="3"/>
      <c r="M522" s="3"/>
      <c r="N522" s="3"/>
      <c r="O522" s="3"/>
    </row>
    <row r="523" spans="1:24" ht="20.100000000000001" customHeight="1" x14ac:dyDescent="0.3">
      <c r="A523" s="482" t="s">
        <v>298</v>
      </c>
      <c r="B523" s="481"/>
      <c r="C523" s="83"/>
      <c r="D523" s="84"/>
      <c r="E523" s="84"/>
      <c r="F523" s="84"/>
      <c r="G523" s="85"/>
      <c r="H523" s="5"/>
      <c r="I523" s="3"/>
      <c r="J523" s="3"/>
      <c r="K523" s="3"/>
      <c r="L523" s="3"/>
      <c r="M523" s="3"/>
      <c r="N523" s="3"/>
      <c r="O523" s="3"/>
    </row>
    <row r="524" spans="1:24" ht="20.100000000000001" customHeight="1" x14ac:dyDescent="0.3">
      <c r="A524" s="482"/>
      <c r="B524" s="481"/>
      <c r="C524" s="83"/>
      <c r="D524" s="84"/>
      <c r="E524" s="84"/>
      <c r="F524" s="84"/>
      <c r="G524" s="85"/>
      <c r="H524" s="5"/>
      <c r="I524" s="3"/>
      <c r="J524" s="3"/>
      <c r="K524" s="3"/>
      <c r="L524" s="3"/>
      <c r="M524" s="3"/>
      <c r="N524" s="3"/>
      <c r="O524" s="3"/>
    </row>
    <row r="525" spans="1:24" ht="20.100000000000001" customHeight="1" x14ac:dyDescent="0.3">
      <c r="A525" s="483" t="s">
        <v>0</v>
      </c>
      <c r="B525" s="484"/>
      <c r="C525" s="23"/>
      <c r="D525" s="485"/>
      <c r="E525" s="84"/>
      <c r="F525" s="84"/>
      <c r="G525" s="85"/>
      <c r="H525" s="5"/>
      <c r="I525" s="3"/>
      <c r="J525" s="3"/>
      <c r="K525" s="3"/>
      <c r="L525" s="3"/>
      <c r="M525" s="3"/>
      <c r="N525" s="3"/>
      <c r="O525" s="3"/>
      <c r="P525" s="3"/>
      <c r="Q525" s="3"/>
      <c r="R525" s="3"/>
      <c r="S525" s="3"/>
      <c r="T525" s="3"/>
      <c r="U525" s="3"/>
      <c r="V525" s="3"/>
      <c r="W525" s="3"/>
      <c r="X525" s="3"/>
    </row>
    <row r="526" spans="1:24" ht="24.75" customHeight="1" thickBot="1" x14ac:dyDescent="0.35">
      <c r="A526" s="486" t="s">
        <v>301</v>
      </c>
      <c r="B526" s="487"/>
      <c r="C526" s="487"/>
      <c r="D526" s="488"/>
      <c r="E526" s="66"/>
      <c r="F526" s="66"/>
      <c r="G526" s="85"/>
      <c r="H526" s="3"/>
      <c r="I526" s="3"/>
      <c r="J526" s="3"/>
      <c r="K526" s="3"/>
      <c r="L526" s="3"/>
      <c r="M526" s="3"/>
      <c r="N526" s="3"/>
      <c r="O526" s="3"/>
      <c r="P526" s="3"/>
      <c r="Q526" s="3"/>
      <c r="R526" s="3"/>
      <c r="S526" s="3"/>
      <c r="T526" s="3"/>
      <c r="U526" s="3"/>
      <c r="V526" s="3"/>
      <c r="W526" s="3"/>
      <c r="X526" s="3"/>
    </row>
    <row r="527" spans="1:24" ht="24.75" customHeight="1" thickBot="1" x14ac:dyDescent="0.35">
      <c r="A527" s="489" t="s">
        <v>319</v>
      </c>
      <c r="B527" s="490"/>
      <c r="C527" s="491"/>
      <c r="D527" s="492"/>
      <c r="E527" s="492"/>
      <c r="F527" s="492"/>
      <c r="G527" s="493" t="s">
        <v>299</v>
      </c>
      <c r="H527" s="3"/>
      <c r="I527" s="3"/>
      <c r="J527" s="3"/>
      <c r="K527" s="3"/>
      <c r="L527" s="3"/>
      <c r="M527" s="3"/>
      <c r="N527" s="3"/>
      <c r="O527" s="3"/>
      <c r="P527" s="3"/>
      <c r="Q527" s="3"/>
      <c r="R527" s="3"/>
      <c r="S527" s="3"/>
      <c r="T527" s="3"/>
      <c r="U527" s="3"/>
      <c r="V527" s="3"/>
      <c r="W527" s="3"/>
      <c r="X527" s="3"/>
    </row>
    <row r="528" spans="1:24" ht="24.75" customHeight="1" x14ac:dyDescent="0.3">
      <c r="A528" s="449" t="s">
        <v>292</v>
      </c>
      <c r="B528" s="438"/>
      <c r="C528" s="438"/>
      <c r="D528" s="460"/>
      <c r="E528" s="460"/>
      <c r="F528" s="460"/>
      <c r="G528" s="454"/>
      <c r="H528" s="3"/>
      <c r="I528" s="3"/>
      <c r="J528" s="3"/>
      <c r="K528" s="3"/>
      <c r="L528" s="3"/>
      <c r="M528" s="3"/>
      <c r="N528" s="3"/>
      <c r="O528" s="3"/>
      <c r="P528" s="3"/>
      <c r="Q528" s="3"/>
    </row>
    <row r="529" spans="1:37" ht="24.75" customHeight="1" x14ac:dyDescent="0.3">
      <c r="A529" s="450" t="s">
        <v>293</v>
      </c>
      <c r="B529" s="441"/>
      <c r="C529" s="441"/>
      <c r="D529" s="461"/>
      <c r="E529" s="461"/>
      <c r="F529" s="461"/>
      <c r="G529" s="455"/>
      <c r="H529" s="3"/>
      <c r="I529" s="3"/>
      <c r="J529" s="3"/>
      <c r="K529" s="3"/>
      <c r="L529" s="3"/>
      <c r="M529" s="3"/>
      <c r="N529" s="3"/>
      <c r="O529" s="3"/>
      <c r="P529" s="3"/>
      <c r="Q529" s="3"/>
    </row>
    <row r="530" spans="1:37" ht="24.75" customHeight="1" x14ac:dyDescent="0.3">
      <c r="A530" s="450" t="s">
        <v>330</v>
      </c>
      <c r="B530" s="440"/>
      <c r="C530" s="441"/>
      <c r="D530" s="461"/>
      <c r="E530" s="461"/>
      <c r="F530" s="461"/>
      <c r="G530" s="455"/>
      <c r="H530" s="3"/>
      <c r="I530" s="3"/>
      <c r="J530" s="3"/>
      <c r="K530" s="3"/>
      <c r="L530" s="3"/>
      <c r="M530" s="3"/>
      <c r="N530" s="3"/>
      <c r="O530" s="3"/>
      <c r="P530" s="3"/>
      <c r="Q530" s="3"/>
    </row>
    <row r="531" spans="1:37" ht="24.75" customHeight="1" x14ac:dyDescent="0.3">
      <c r="A531" s="451" t="s">
        <v>295</v>
      </c>
      <c r="B531" s="443"/>
      <c r="C531" s="443"/>
      <c r="D531" s="462"/>
      <c r="E531" s="461"/>
      <c r="F531" s="461"/>
      <c r="G531" s="456">
        <f>+G528-G529-G530</f>
        <v>0</v>
      </c>
      <c r="H531" s="3"/>
      <c r="I531" s="3"/>
      <c r="J531" s="3"/>
      <c r="K531" s="3"/>
      <c r="L531" s="3"/>
      <c r="M531" s="3"/>
      <c r="N531" s="3"/>
      <c r="O531" s="3"/>
      <c r="P531" s="3"/>
      <c r="Q531" s="3"/>
    </row>
    <row r="532" spans="1:37" ht="24.75" customHeight="1" thickBot="1" x14ac:dyDescent="0.35">
      <c r="A532" s="452" t="s">
        <v>296</v>
      </c>
      <c r="B532" s="434"/>
      <c r="C532" s="434"/>
      <c r="D532" s="459"/>
      <c r="E532" s="459"/>
      <c r="F532" s="459"/>
      <c r="G532" s="457" t="str">
        <f>IF(G528 &gt; 0, 100*G531/G528," ")</f>
        <v xml:space="preserve"> </v>
      </c>
      <c r="H532" s="3"/>
      <c r="I532" s="3"/>
      <c r="J532" s="3"/>
      <c r="K532" s="3"/>
      <c r="L532" s="3"/>
      <c r="M532" s="3"/>
      <c r="N532" s="3"/>
      <c r="O532" s="3"/>
      <c r="P532" s="3"/>
      <c r="Q532" s="3"/>
    </row>
    <row r="533" spans="1:37" ht="24.75" customHeight="1" x14ac:dyDescent="0.3">
      <c r="A533" s="471" t="s">
        <v>300</v>
      </c>
      <c r="B533" s="438"/>
      <c r="C533" s="438"/>
      <c r="D533" s="460"/>
      <c r="E533" s="460"/>
      <c r="F533" s="439"/>
      <c r="G533" s="455"/>
      <c r="H533" s="3"/>
      <c r="I533" s="3"/>
      <c r="J533" s="3"/>
      <c r="K533" s="3"/>
      <c r="L533" s="3"/>
      <c r="M533" s="3"/>
      <c r="N533" s="3"/>
      <c r="O533" s="3"/>
      <c r="P533" s="3"/>
      <c r="Q533" s="3"/>
    </row>
    <row r="534" spans="1:37" ht="24.75" customHeight="1" thickBot="1" x14ac:dyDescent="0.35">
      <c r="A534" s="453" t="s">
        <v>297</v>
      </c>
      <c r="B534" s="434"/>
      <c r="C534" s="434"/>
      <c r="D534" s="459"/>
      <c r="E534" s="148"/>
      <c r="F534" s="458"/>
      <c r="G534" s="457">
        <f>MAX(ROUND(0.2*G528,0)-G530,0)</f>
        <v>0</v>
      </c>
      <c r="H534" s="3"/>
      <c r="I534" s="3"/>
      <c r="J534" s="3"/>
      <c r="K534" s="3"/>
      <c r="L534" s="3"/>
      <c r="M534" s="3"/>
      <c r="N534" s="3"/>
      <c r="O534" s="3"/>
      <c r="P534" s="3"/>
      <c r="Q534" s="3"/>
    </row>
    <row r="535" spans="1:37" ht="20.25" customHeight="1" x14ac:dyDescent="0.3">
      <c r="A535" s="296"/>
      <c r="B535" s="23"/>
      <c r="C535" s="23"/>
      <c r="D535" s="485"/>
      <c r="E535" s="84"/>
      <c r="F535" s="84"/>
      <c r="G535" s="85"/>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row>
    <row r="536" spans="1:37" ht="20.100000000000001" customHeight="1" x14ac:dyDescent="0.3">
      <c r="A536" s="482"/>
      <c r="B536" s="481"/>
      <c r="C536" s="83"/>
      <c r="D536" s="84"/>
      <c r="E536" s="84"/>
      <c r="F536" s="84"/>
      <c r="G536" s="85"/>
      <c r="H536" s="5"/>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row>
    <row r="537" spans="1:37" ht="20.100000000000001" customHeight="1" x14ac:dyDescent="0.3">
      <c r="A537" s="482"/>
      <c r="B537" s="481"/>
      <c r="C537" s="83"/>
      <c r="D537" s="84"/>
      <c r="E537" s="84"/>
      <c r="F537" s="84"/>
      <c r="G537" s="85"/>
      <c r="H537" s="5"/>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row>
    <row r="538" spans="1:37" ht="20.100000000000001" customHeight="1" x14ac:dyDescent="0.3">
      <c r="A538" s="482"/>
      <c r="B538" s="481"/>
      <c r="C538" s="83"/>
      <c r="D538" s="84"/>
      <c r="E538" s="84"/>
      <c r="F538" s="84"/>
      <c r="G538" s="85"/>
      <c r="H538" s="5"/>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row>
    <row r="539" spans="1:37" ht="20.100000000000001" customHeight="1" x14ac:dyDescent="0.3">
      <c r="A539" s="170"/>
      <c r="B539" s="171"/>
      <c r="C539" s="172"/>
      <c r="D539" s="173"/>
      <c r="E539" s="173"/>
      <c r="F539" s="173"/>
      <c r="G539" s="174"/>
      <c r="H539" s="175"/>
      <c r="I539" s="185"/>
    </row>
    <row r="540" spans="1:37" ht="20.100000000000001" customHeight="1" x14ac:dyDescent="0.3">
      <c r="A540" s="170"/>
      <c r="B540" s="171"/>
      <c r="C540" s="172"/>
      <c r="D540" s="173"/>
      <c r="E540" s="173"/>
      <c r="F540" s="173"/>
      <c r="G540" s="174"/>
      <c r="H540" s="175"/>
      <c r="I540" s="185"/>
    </row>
    <row r="541" spans="1:37" ht="26.1" customHeight="1" x14ac:dyDescent="0.3">
      <c r="A541" s="198"/>
      <c r="B541" s="162"/>
      <c r="C541" s="182"/>
      <c r="D541" s="183"/>
      <c r="E541" s="183"/>
      <c r="F541" s="183"/>
      <c r="G541" s="184"/>
      <c r="H541" s="185"/>
      <c r="I541" s="185"/>
    </row>
    <row r="542" spans="1:37" s="6" customFormat="1" ht="24.75" customHeight="1" x14ac:dyDescent="0.3">
      <c r="A542" s="176"/>
      <c r="B542" s="162"/>
      <c r="C542" s="172"/>
      <c r="D542" s="173"/>
      <c r="E542" s="173"/>
      <c r="F542" s="173"/>
      <c r="G542" s="174"/>
      <c r="H542" s="175"/>
      <c r="I542" s="175"/>
    </row>
    <row r="543" spans="1:37" ht="20.25" customHeight="1" x14ac:dyDescent="0.3">
      <c r="A543" s="189"/>
      <c r="B543" s="189"/>
      <c r="C543" s="199"/>
      <c r="D543" s="199"/>
      <c r="E543" s="199"/>
      <c r="F543" s="199"/>
      <c r="G543" s="199"/>
      <c r="H543" s="185"/>
      <c r="I543" s="185"/>
    </row>
    <row r="544" spans="1:37" ht="20.25" customHeight="1" x14ac:dyDescent="0.2"/>
    <row r="556" spans="1:15" ht="20.25" customHeight="1" x14ac:dyDescent="0.3">
      <c r="A556" s="189"/>
      <c r="B556" s="189"/>
      <c r="C556" s="199"/>
      <c r="D556" s="199"/>
      <c r="E556" s="199"/>
      <c r="F556" s="199"/>
      <c r="G556" s="199"/>
      <c r="H556" s="185"/>
      <c r="I556" s="185"/>
    </row>
    <row r="557" spans="1:15" ht="20.25" customHeight="1" x14ac:dyDescent="0.3">
      <c r="A557" s="189"/>
      <c r="B557" s="189"/>
      <c r="C557" s="199"/>
      <c r="D557" s="199"/>
      <c r="E557" s="199"/>
      <c r="F557" s="199"/>
      <c r="G557" s="199"/>
      <c r="H557" s="185"/>
      <c r="I557" s="185"/>
    </row>
    <row r="558" spans="1:15" ht="20.25" customHeight="1" x14ac:dyDescent="0.2">
      <c r="A558" s="185"/>
      <c r="B558" s="185"/>
      <c r="C558" s="185"/>
      <c r="D558" s="185"/>
      <c r="E558" s="185"/>
      <c r="F558" s="185"/>
      <c r="G558" s="185"/>
      <c r="H558" s="185"/>
      <c r="I558" s="185"/>
    </row>
    <row r="559" spans="1:15" ht="28.5" customHeight="1" x14ac:dyDescent="0.35">
      <c r="A559" s="564" t="s">
        <v>101</v>
      </c>
      <c r="B559" s="565"/>
      <c r="C559" s="2"/>
      <c r="D559" s="2"/>
      <c r="E559" s="2"/>
      <c r="F559" s="2"/>
      <c r="G559" s="2"/>
      <c r="H559" s="5"/>
      <c r="I559" s="6"/>
      <c r="J559" s="6"/>
      <c r="K559" s="6"/>
      <c r="L559" s="6"/>
      <c r="M559" s="6"/>
      <c r="N559" s="6"/>
      <c r="O559" s="6"/>
    </row>
    <row r="560" spans="1:15" ht="18" customHeight="1" x14ac:dyDescent="0.3">
      <c r="A560" s="621"/>
      <c r="B560" s="565"/>
      <c r="C560" s="565"/>
      <c r="D560" s="565"/>
      <c r="E560" s="565"/>
      <c r="F560" s="565"/>
      <c r="G560" s="565"/>
      <c r="H560" s="3"/>
    </row>
    <row r="561" spans="1:24" ht="24" customHeight="1" x14ac:dyDescent="0.3">
      <c r="A561" s="588" t="s">
        <v>102</v>
      </c>
      <c r="B561" s="588"/>
      <c r="C561" s="588"/>
      <c r="D561" s="588"/>
      <c r="E561" s="588"/>
      <c r="F561" s="588"/>
      <c r="G561" s="588"/>
      <c r="H561" s="3"/>
    </row>
    <row r="562" spans="1:24" ht="21.95" customHeight="1" x14ac:dyDescent="0.3">
      <c r="A562" s="95" t="s">
        <v>152</v>
      </c>
      <c r="B562" s="2"/>
      <c r="C562" s="2"/>
      <c r="D562" s="2"/>
      <c r="E562" s="2"/>
      <c r="F562" s="2"/>
      <c r="G562" s="2"/>
      <c r="H562" s="3"/>
    </row>
    <row r="563" spans="1:24" ht="21.95" customHeight="1" x14ac:dyDescent="0.2">
      <c r="A563" s="620"/>
      <c r="B563" s="620"/>
      <c r="C563" s="620"/>
      <c r="D563" s="620"/>
      <c r="E563" s="620"/>
      <c r="F563" s="620"/>
      <c r="G563" s="620"/>
      <c r="H563" s="3"/>
    </row>
    <row r="564" spans="1:24" ht="18" customHeight="1" x14ac:dyDescent="0.25">
      <c r="A564" s="584" t="s">
        <v>110</v>
      </c>
      <c r="B564" s="584"/>
      <c r="C564" s="584"/>
      <c r="D564" s="584"/>
      <c r="E564" s="584"/>
      <c r="F564" s="584"/>
      <c r="G564" s="584"/>
      <c r="H564" s="584"/>
      <c r="I564" s="584"/>
      <c r="J564" s="13"/>
      <c r="K564" s="13"/>
      <c r="L564" s="13"/>
      <c r="M564" s="13"/>
      <c r="N564" s="13"/>
      <c r="O564" s="13"/>
      <c r="P564" s="13"/>
      <c r="Q564" s="13"/>
      <c r="R564" s="13"/>
      <c r="S564" s="13"/>
      <c r="T564" s="13"/>
      <c r="U564" s="13"/>
      <c r="V564" s="13"/>
      <c r="W564" s="13"/>
      <c r="X564" s="13"/>
    </row>
    <row r="565" spans="1:24" ht="18" customHeight="1" x14ac:dyDescent="0.25">
      <c r="A565" s="589" t="s">
        <v>348</v>
      </c>
      <c r="B565" s="590"/>
      <c r="C565" s="590"/>
      <c r="D565" s="590"/>
      <c r="E565" s="590"/>
      <c r="F565" s="590"/>
      <c r="G565" s="590"/>
      <c r="H565" s="590"/>
      <c r="I565" s="590"/>
      <c r="J565" s="13"/>
      <c r="K565" s="13"/>
      <c r="L565" s="13"/>
      <c r="M565" s="13"/>
      <c r="N565" s="13"/>
      <c r="O565" s="13"/>
      <c r="P565" s="13"/>
      <c r="Q565" s="13"/>
      <c r="R565" s="13"/>
      <c r="S565" s="13"/>
      <c r="T565" s="13"/>
      <c r="U565" s="13"/>
      <c r="V565" s="13"/>
      <c r="W565" s="13"/>
      <c r="X565" s="13"/>
    </row>
    <row r="566" spans="1:24" ht="21.95" customHeight="1" x14ac:dyDescent="0.3">
      <c r="A566" s="619"/>
      <c r="B566" s="565"/>
      <c r="C566" s="565"/>
      <c r="D566" s="565"/>
      <c r="E566" s="565"/>
      <c r="F566" s="565"/>
      <c r="G566" s="565"/>
      <c r="H566" s="3"/>
    </row>
    <row r="567" spans="1:24" ht="21.95" customHeight="1" x14ac:dyDescent="0.3">
      <c r="A567" s="591" t="s">
        <v>129</v>
      </c>
      <c r="B567" s="596"/>
      <c r="C567" s="18"/>
      <c r="D567" s="18"/>
      <c r="E567" s="18"/>
      <c r="F567" s="18"/>
      <c r="G567" s="18"/>
      <c r="H567" s="3"/>
    </row>
    <row r="568" spans="1:24" ht="21.95" customHeight="1" x14ac:dyDescent="0.2">
      <c r="A568" s="553" t="s">
        <v>320</v>
      </c>
      <c r="B568" s="554"/>
      <c r="C568" s="555"/>
      <c r="D568" s="573" t="s">
        <v>167</v>
      </c>
      <c r="E568" s="573" t="s">
        <v>166</v>
      </c>
      <c r="F568" s="627" t="s">
        <v>221</v>
      </c>
      <c r="G568" s="573"/>
      <c r="H568" s="3"/>
    </row>
    <row r="569" spans="1:24" ht="21.95" customHeight="1" x14ac:dyDescent="0.2">
      <c r="A569" s="556"/>
      <c r="B569" s="557"/>
      <c r="C569" s="558"/>
      <c r="D569" s="574"/>
      <c r="E569" s="625"/>
      <c r="F569" s="628"/>
      <c r="G569" s="574"/>
      <c r="H569" s="3"/>
    </row>
    <row r="570" spans="1:24" ht="21.95" customHeight="1" x14ac:dyDescent="0.2">
      <c r="A570" s="559"/>
      <c r="B570" s="560"/>
      <c r="C570" s="561"/>
      <c r="D570" s="575"/>
      <c r="E570" s="626"/>
      <c r="F570" s="629"/>
      <c r="G570" s="575"/>
      <c r="H570" s="3"/>
    </row>
    <row r="571" spans="1:24" ht="24.95" customHeight="1" x14ac:dyDescent="0.3">
      <c r="A571" s="158" t="s">
        <v>1</v>
      </c>
      <c r="B571" s="159" t="s">
        <v>103</v>
      </c>
      <c r="C571" s="160" t="s">
        <v>1</v>
      </c>
      <c r="D571" s="525" t="s">
        <v>2</v>
      </c>
      <c r="E571" s="155"/>
      <c r="F571" s="155"/>
      <c r="G571" s="22"/>
      <c r="H571" s="3"/>
    </row>
    <row r="572" spans="1:24" ht="24.75" customHeight="1" x14ac:dyDescent="0.3">
      <c r="A572" s="161"/>
      <c r="B572" s="162" t="s">
        <v>2</v>
      </c>
      <c r="C572" s="163" t="s">
        <v>5</v>
      </c>
      <c r="D572" s="526" t="s">
        <v>2</v>
      </c>
      <c r="E572" s="156"/>
      <c r="F572" s="156"/>
      <c r="G572" s="24"/>
      <c r="H572" s="3"/>
    </row>
    <row r="573" spans="1:24" ht="24.95" customHeight="1" x14ac:dyDescent="0.3">
      <c r="A573" s="161"/>
      <c r="B573" s="162" t="s">
        <v>2</v>
      </c>
      <c r="C573" s="163" t="s">
        <v>10</v>
      </c>
      <c r="D573" s="526" t="s">
        <v>2</v>
      </c>
      <c r="E573" s="156"/>
      <c r="F573" s="156"/>
      <c r="G573" s="24"/>
      <c r="H573" s="3"/>
    </row>
    <row r="574" spans="1:24" ht="24.95" customHeight="1" x14ac:dyDescent="0.3">
      <c r="A574" s="161"/>
      <c r="B574" s="162" t="s">
        <v>2</v>
      </c>
      <c r="C574" s="163" t="s">
        <v>11</v>
      </c>
      <c r="D574" s="526" t="s">
        <v>2</v>
      </c>
      <c r="E574" s="156"/>
      <c r="F574" s="156"/>
      <c r="G574" s="24"/>
      <c r="H574" s="3"/>
    </row>
    <row r="575" spans="1:24" ht="24.95" customHeight="1" x14ac:dyDescent="0.3">
      <c r="A575" s="161"/>
      <c r="B575" s="162" t="s">
        <v>2</v>
      </c>
      <c r="C575" s="163" t="s">
        <v>12</v>
      </c>
      <c r="D575" s="526" t="s">
        <v>2</v>
      </c>
      <c r="E575" s="156"/>
      <c r="F575" s="156"/>
      <c r="G575" s="24"/>
      <c r="H575" s="3"/>
    </row>
    <row r="576" spans="1:24" ht="24.95" customHeight="1" x14ac:dyDescent="0.3">
      <c r="A576" s="161"/>
      <c r="B576" s="162"/>
      <c r="C576" s="163" t="s">
        <v>13</v>
      </c>
      <c r="D576" s="526" t="s">
        <v>2</v>
      </c>
      <c r="E576" s="156"/>
      <c r="F576" s="156"/>
      <c r="G576" s="24"/>
      <c r="H576" s="3"/>
    </row>
    <row r="577" spans="1:17" ht="24.95" customHeight="1" x14ac:dyDescent="0.3">
      <c r="A577" s="161"/>
      <c r="B577" s="162"/>
      <c r="C577" s="163" t="s">
        <v>14</v>
      </c>
      <c r="D577" s="526" t="s">
        <v>2</v>
      </c>
      <c r="E577" s="156"/>
      <c r="F577" s="156"/>
      <c r="G577" s="24"/>
      <c r="H577" s="3"/>
    </row>
    <row r="578" spans="1:17" ht="24.95" customHeight="1" x14ac:dyDescent="0.3">
      <c r="A578" s="161"/>
      <c r="B578" s="162"/>
      <c r="C578" s="163" t="s">
        <v>15</v>
      </c>
      <c r="D578" s="526" t="s">
        <v>2</v>
      </c>
      <c r="E578" s="156"/>
      <c r="F578" s="156"/>
      <c r="G578" s="24"/>
      <c r="H578" s="3"/>
    </row>
    <row r="579" spans="1:17" ht="24.95" customHeight="1" x14ac:dyDescent="0.3">
      <c r="A579" s="161"/>
      <c r="B579" s="162"/>
      <c r="C579" s="163" t="s">
        <v>16</v>
      </c>
      <c r="D579" s="526" t="s">
        <v>2</v>
      </c>
      <c r="E579" s="156"/>
      <c r="F579" s="156"/>
      <c r="G579" s="24"/>
    </row>
    <row r="580" spans="1:17" ht="24.95" customHeight="1" x14ac:dyDescent="0.3">
      <c r="A580" s="165"/>
      <c r="B580" s="166"/>
      <c r="C580" s="167" t="s">
        <v>17</v>
      </c>
      <c r="D580" s="157" t="s">
        <v>2</v>
      </c>
      <c r="E580" s="157"/>
      <c r="F580" s="157"/>
      <c r="G580" s="9">
        <f>+SUM(F571:F580)</f>
        <v>0</v>
      </c>
      <c r="H580" s="3"/>
    </row>
    <row r="581" spans="1:17" ht="24.75" customHeight="1" x14ac:dyDescent="0.3">
      <c r="A581" s="102" t="s">
        <v>5</v>
      </c>
      <c r="B581" s="21" t="s">
        <v>95</v>
      </c>
      <c r="C581" s="29"/>
      <c r="D581" s="30"/>
      <c r="E581" s="27"/>
      <c r="F581" s="28"/>
      <c r="G581" s="168"/>
      <c r="H581" s="3"/>
    </row>
    <row r="582" spans="1:17" ht="24.95" customHeight="1" x14ac:dyDescent="0.3">
      <c r="A582" s="102" t="s">
        <v>10</v>
      </c>
      <c r="B582" s="151" t="s">
        <v>275</v>
      </c>
      <c r="C582" s="29"/>
      <c r="D582" s="27"/>
      <c r="E582" s="27"/>
      <c r="F582" s="28"/>
      <c r="G582" s="9">
        <f>+SUM(G580:G581)</f>
        <v>0</v>
      </c>
      <c r="H582" s="3"/>
    </row>
    <row r="583" spans="1:17" ht="24.95" customHeight="1" x14ac:dyDescent="0.3">
      <c r="A583" s="102" t="s">
        <v>11</v>
      </c>
      <c r="B583" s="21" t="s">
        <v>98</v>
      </c>
      <c r="C583" s="29"/>
      <c r="D583" s="27"/>
      <c r="E583" s="27"/>
      <c r="F583" s="28"/>
      <c r="G583" s="168"/>
      <c r="H583" s="3"/>
    </row>
    <row r="584" spans="1:17" ht="24.95" customHeight="1" x14ac:dyDescent="0.3">
      <c r="A584" s="102" t="s">
        <v>12</v>
      </c>
      <c r="B584" s="21" t="s">
        <v>81</v>
      </c>
      <c r="C584" s="29"/>
      <c r="D584" s="27"/>
      <c r="E584" s="27"/>
      <c r="F584" s="28"/>
      <c r="G584" s="9">
        <f>+G582-G583</f>
        <v>0</v>
      </c>
      <c r="H584" s="3"/>
    </row>
    <row r="585" spans="1:17" ht="24.95" customHeight="1" x14ac:dyDescent="0.25">
      <c r="A585" s="623" t="s">
        <v>168</v>
      </c>
      <c r="B585" s="595"/>
      <c r="C585" s="595"/>
      <c r="D585" s="595"/>
      <c r="E585" s="595"/>
      <c r="F585" s="595"/>
      <c r="G585" s="595"/>
      <c r="H585" s="565"/>
    </row>
    <row r="586" spans="1:17" ht="24.95" customHeight="1" x14ac:dyDescent="0.2">
      <c r="A586" s="624" t="s">
        <v>169</v>
      </c>
      <c r="B586" s="565"/>
      <c r="C586" s="565"/>
      <c r="D586" s="565"/>
      <c r="E586" s="565"/>
      <c r="F586" s="565"/>
      <c r="G586" s="565"/>
      <c r="H586" s="3"/>
    </row>
    <row r="587" spans="1:17" ht="24.95" customHeight="1" x14ac:dyDescent="0.2">
      <c r="A587" s="144"/>
      <c r="B587" s="142"/>
      <c r="C587" s="142"/>
      <c r="D587" s="142"/>
      <c r="E587" s="142"/>
      <c r="H587" s="3"/>
    </row>
    <row r="588" spans="1:17" s="6" customFormat="1" ht="24.75" customHeight="1" x14ac:dyDescent="0.3">
      <c r="C588" s="83"/>
      <c r="D588" s="84"/>
      <c r="E588" s="84"/>
      <c r="F588" s="84"/>
      <c r="G588" s="85"/>
      <c r="H588" s="5"/>
    </row>
    <row r="589" spans="1:17" s="6" customFormat="1" ht="24.75" customHeight="1" x14ac:dyDescent="0.3">
      <c r="A589" s="622" t="s">
        <v>263</v>
      </c>
      <c r="B589" s="527"/>
      <c r="C589" s="527"/>
      <c r="D589" s="527"/>
      <c r="E589" s="527"/>
      <c r="F589" s="84"/>
      <c r="G589" s="85"/>
      <c r="H589" s="5"/>
      <c r="I589" s="5"/>
      <c r="J589" s="5"/>
      <c r="K589" s="5"/>
      <c r="L589" s="5"/>
      <c r="M589" s="5"/>
      <c r="N589" s="5"/>
      <c r="O589" s="5"/>
      <c r="P589" s="5"/>
      <c r="Q589" s="5"/>
    </row>
    <row r="590" spans="1:17" s="6" customFormat="1" ht="24.75" customHeight="1" x14ac:dyDescent="0.3">
      <c r="A590" s="162"/>
      <c r="B590" s="162"/>
      <c r="C590" s="172"/>
      <c r="D590" s="173"/>
      <c r="E590" s="173"/>
      <c r="F590" s="173"/>
      <c r="G590" s="174"/>
      <c r="H590" s="175"/>
      <c r="I590" s="175"/>
    </row>
    <row r="591" spans="1:17" s="6" customFormat="1" ht="24.75" customHeight="1" x14ac:dyDescent="0.3">
      <c r="A591" s="162"/>
      <c r="B591" s="162"/>
      <c r="C591" s="172"/>
      <c r="D591" s="173"/>
      <c r="E591" s="173"/>
      <c r="F591" s="173"/>
      <c r="G591" s="174"/>
      <c r="H591" s="175"/>
      <c r="I591" s="175"/>
    </row>
    <row r="592" spans="1:17" s="6" customFormat="1" ht="24.75" customHeight="1" x14ac:dyDescent="0.3">
      <c r="A592" s="162"/>
      <c r="B592" s="162"/>
      <c r="C592" s="172"/>
      <c r="D592" s="173"/>
      <c r="E592" s="173"/>
      <c r="F592" s="173"/>
      <c r="G592" s="174"/>
      <c r="H592" s="175"/>
      <c r="I592" s="175"/>
    </row>
    <row r="593" spans="1:9" s="6" customFormat="1" ht="24.75" customHeight="1" x14ac:dyDescent="0.3">
      <c r="A593" s="162"/>
      <c r="B593" s="162"/>
      <c r="C593" s="172"/>
      <c r="D593" s="173"/>
      <c r="E593" s="173"/>
      <c r="F593" s="173"/>
      <c r="G593" s="174"/>
      <c r="H593" s="175"/>
      <c r="I593" s="175"/>
    </row>
    <row r="594" spans="1:9" s="6" customFormat="1" ht="24.75" customHeight="1" x14ac:dyDescent="0.3">
      <c r="A594" s="162"/>
      <c r="B594" s="162"/>
      <c r="C594" s="172"/>
      <c r="D594" s="173"/>
      <c r="E594" s="173"/>
      <c r="F594" s="173"/>
      <c r="G594" s="174"/>
      <c r="H594" s="175"/>
      <c r="I594" s="175"/>
    </row>
    <row r="595" spans="1:9" s="6" customFormat="1" ht="24.75" customHeight="1" x14ac:dyDescent="0.3">
      <c r="A595" s="162"/>
      <c r="B595" s="162"/>
      <c r="C595" s="172"/>
      <c r="D595" s="173"/>
      <c r="E595" s="173"/>
      <c r="F595" s="173"/>
      <c r="G595" s="174"/>
      <c r="H595" s="175"/>
      <c r="I595" s="175"/>
    </row>
    <row r="596" spans="1:9" s="6" customFormat="1" ht="24.75" customHeight="1" x14ac:dyDescent="0.3">
      <c r="A596" s="162"/>
      <c r="B596" s="162"/>
      <c r="C596" s="172"/>
      <c r="D596" s="173"/>
      <c r="E596" s="173"/>
      <c r="F596" s="173"/>
      <c r="G596" s="174"/>
      <c r="H596" s="175"/>
      <c r="I596" s="175"/>
    </row>
    <row r="597" spans="1:9" s="6" customFormat="1" ht="24.75" customHeight="1" x14ac:dyDescent="0.3">
      <c r="A597" s="193"/>
      <c r="B597" s="162"/>
      <c r="C597" s="172"/>
      <c r="D597" s="173"/>
      <c r="E597" s="173"/>
      <c r="F597" s="173"/>
      <c r="G597" s="174"/>
      <c r="H597" s="175"/>
      <c r="I597" s="175"/>
    </row>
    <row r="598" spans="1:9" s="6" customFormat="1" ht="24.75" customHeight="1" x14ac:dyDescent="0.3">
      <c r="A598" s="193"/>
      <c r="B598" s="162"/>
      <c r="C598" s="172"/>
      <c r="D598" s="173"/>
      <c r="E598" s="173"/>
      <c r="F598" s="173"/>
      <c r="G598" s="174"/>
      <c r="H598" s="175"/>
      <c r="I598" s="175"/>
    </row>
    <row r="599" spans="1:9" s="6" customFormat="1" ht="24.75" customHeight="1" x14ac:dyDescent="0.3">
      <c r="A599" s="162"/>
      <c r="B599" s="162"/>
      <c r="C599" s="172"/>
      <c r="D599" s="173"/>
      <c r="E599" s="173"/>
      <c r="F599" s="173"/>
      <c r="G599" s="174"/>
      <c r="H599" s="175"/>
      <c r="I599" s="175"/>
    </row>
    <row r="600" spans="1:9" ht="18.75" x14ac:dyDescent="0.3">
      <c r="A600" s="189"/>
      <c r="B600" s="189"/>
      <c r="C600" s="189"/>
      <c r="D600" s="189"/>
      <c r="E600" s="185"/>
      <c r="F600" s="185"/>
      <c r="G600" s="185"/>
      <c r="H600" s="185"/>
      <c r="I600" s="185"/>
    </row>
    <row r="601" spans="1:9" ht="18.75" x14ac:dyDescent="0.3">
      <c r="A601" s="189"/>
      <c r="B601" s="189"/>
      <c r="C601" s="189"/>
      <c r="D601" s="189"/>
      <c r="E601" s="185"/>
      <c r="F601" s="185"/>
      <c r="G601" s="185"/>
      <c r="H601" s="185"/>
      <c r="I601" s="185"/>
    </row>
    <row r="602" spans="1:9" ht="18.75" x14ac:dyDescent="0.3">
      <c r="A602" s="189"/>
      <c r="B602" s="189"/>
      <c r="C602" s="189"/>
      <c r="D602" s="189"/>
      <c r="E602" s="185"/>
      <c r="F602" s="185"/>
      <c r="G602" s="185"/>
      <c r="H602" s="185"/>
      <c r="I602" s="185"/>
    </row>
    <row r="603" spans="1:9" ht="18.75" x14ac:dyDescent="0.3">
      <c r="A603" s="189"/>
      <c r="B603" s="189"/>
      <c r="C603" s="189"/>
      <c r="D603" s="189"/>
      <c r="E603" s="185"/>
      <c r="F603" s="185"/>
      <c r="G603" s="185"/>
      <c r="H603" s="185"/>
      <c r="I603" s="185"/>
    </row>
    <row r="604" spans="1:9" ht="18.75" x14ac:dyDescent="0.3">
      <c r="A604" s="189"/>
      <c r="B604" s="189"/>
      <c r="C604" s="189"/>
      <c r="D604" s="189"/>
      <c r="E604" s="185"/>
      <c r="F604" s="185"/>
      <c r="G604" s="185"/>
      <c r="H604" s="185"/>
      <c r="I604" s="185"/>
    </row>
    <row r="605" spans="1:9" ht="18.75" x14ac:dyDescent="0.3">
      <c r="A605" s="189"/>
      <c r="B605" s="189"/>
      <c r="C605" s="189"/>
      <c r="D605" s="189"/>
      <c r="E605" s="185"/>
      <c r="F605" s="185"/>
      <c r="G605" s="185"/>
      <c r="H605" s="185"/>
      <c r="I605" s="185"/>
    </row>
    <row r="606" spans="1:9" ht="18.75" x14ac:dyDescent="0.3">
      <c r="A606" s="189"/>
      <c r="B606" s="189"/>
      <c r="C606" s="189"/>
      <c r="D606" s="189"/>
      <c r="E606" s="185"/>
      <c r="F606" s="185"/>
      <c r="G606" s="185"/>
      <c r="H606" s="185"/>
      <c r="I606" s="185"/>
    </row>
    <row r="607" spans="1:9" ht="18.75" x14ac:dyDescent="0.3">
      <c r="A607" s="189"/>
      <c r="B607" s="189"/>
      <c r="C607" s="189"/>
      <c r="D607" s="189"/>
      <c r="E607" s="185"/>
      <c r="F607" s="185"/>
      <c r="G607" s="185"/>
      <c r="H607" s="185"/>
      <c r="I607" s="185"/>
    </row>
    <row r="608" spans="1:9" ht="18.75" x14ac:dyDescent="0.3">
      <c r="A608" s="189"/>
      <c r="B608" s="189"/>
      <c r="C608" s="189"/>
      <c r="D608" s="189"/>
      <c r="E608" s="185"/>
      <c r="F608" s="185"/>
      <c r="G608" s="185"/>
      <c r="H608" s="185"/>
      <c r="I608" s="185"/>
    </row>
    <row r="609" spans="1:9" ht="18.75" x14ac:dyDescent="0.3">
      <c r="A609" s="189"/>
      <c r="B609" s="189"/>
      <c r="C609" s="189"/>
      <c r="D609" s="189"/>
      <c r="E609" s="185"/>
      <c r="F609" s="185"/>
      <c r="G609" s="185"/>
      <c r="H609" s="185"/>
      <c r="I609" s="185"/>
    </row>
    <row r="610" spans="1:9" ht="18.75" x14ac:dyDescent="0.3">
      <c r="A610" s="189"/>
      <c r="B610" s="189"/>
      <c r="C610" s="189"/>
      <c r="D610" s="189"/>
      <c r="E610" s="185"/>
      <c r="F610" s="185"/>
      <c r="G610" s="185"/>
      <c r="H610" s="185"/>
      <c r="I610" s="185"/>
    </row>
    <row r="611" spans="1:9" ht="18.75" x14ac:dyDescent="0.3">
      <c r="A611" s="189"/>
      <c r="B611" s="189"/>
      <c r="C611" s="189"/>
      <c r="D611" s="189"/>
      <c r="E611" s="185"/>
      <c r="F611" s="185"/>
      <c r="G611" s="185"/>
      <c r="H611" s="185"/>
      <c r="I611" s="185"/>
    </row>
    <row r="612" spans="1:9" ht="18.75" x14ac:dyDescent="0.3">
      <c r="A612" s="189"/>
      <c r="B612" s="189"/>
      <c r="C612" s="189"/>
      <c r="D612" s="189"/>
      <c r="E612" s="185"/>
      <c r="F612" s="185"/>
      <c r="G612" s="185"/>
      <c r="H612" s="185"/>
      <c r="I612" s="185"/>
    </row>
    <row r="613" spans="1:9" ht="18.75" x14ac:dyDescent="0.3">
      <c r="A613" s="189"/>
      <c r="B613" s="189"/>
      <c r="C613" s="189"/>
      <c r="D613" s="189"/>
      <c r="E613" s="185"/>
      <c r="F613" s="185"/>
      <c r="G613" s="185"/>
      <c r="H613" s="185"/>
      <c r="I613" s="185"/>
    </row>
    <row r="614" spans="1:9" ht="18.75" x14ac:dyDescent="0.3">
      <c r="A614" s="189"/>
      <c r="B614" s="189"/>
      <c r="C614" s="189"/>
      <c r="D614" s="189"/>
      <c r="E614" s="185"/>
      <c r="F614" s="185"/>
      <c r="G614" s="185"/>
      <c r="H614" s="185"/>
      <c r="I614" s="185"/>
    </row>
    <row r="615" spans="1:9" ht="18.75" x14ac:dyDescent="0.3">
      <c r="A615" s="133"/>
      <c r="B615" s="133"/>
      <c r="C615" s="133"/>
      <c r="D615" s="133"/>
    </row>
    <row r="616" spans="1:9" ht="18.75" x14ac:dyDescent="0.3">
      <c r="A616" s="133"/>
      <c r="B616" s="133"/>
      <c r="C616" s="133"/>
      <c r="D616" s="133"/>
    </row>
    <row r="699" spans="1:8" s="6" customFormat="1" ht="20.100000000000001" customHeight="1" x14ac:dyDescent="0.3">
      <c r="A699" s="81"/>
      <c r="B699" s="82"/>
      <c r="C699" s="44"/>
      <c r="D699" s="43"/>
      <c r="E699" s="43"/>
      <c r="F699" s="43"/>
      <c r="G699" s="41"/>
      <c r="H699" s="5"/>
    </row>
    <row r="859" spans="1:8" s="6" customFormat="1" ht="24.75" customHeight="1" x14ac:dyDescent="0.3">
      <c r="A859" s="82"/>
      <c r="C859" s="83"/>
      <c r="D859" s="84"/>
      <c r="E859" s="84"/>
      <c r="F859" s="84"/>
      <c r="G859" s="85"/>
      <c r="H859" s="5"/>
    </row>
    <row r="860" spans="1:8" ht="19.5" customHeight="1" x14ac:dyDescent="0.3">
      <c r="A860" s="42"/>
      <c r="B860" s="20"/>
      <c r="C860" s="44"/>
      <c r="D860" s="43"/>
      <c r="E860" s="43"/>
      <c r="F860" s="43"/>
      <c r="G860" s="41"/>
      <c r="H860" s="3"/>
    </row>
  </sheetData>
  <sheetProtection password="CE88" sheet="1" objects="1" scenarios="1" selectLockedCells="1"/>
  <mergeCells count="115">
    <mergeCell ref="A283:G283"/>
    <mergeCell ref="F183:F185"/>
    <mergeCell ref="G183:G185"/>
    <mergeCell ref="F291:F293"/>
    <mergeCell ref="G291:G293"/>
    <mergeCell ref="B316:F316"/>
    <mergeCell ref="A174:B174"/>
    <mergeCell ref="A230:B230"/>
    <mergeCell ref="A239:C239"/>
    <mergeCell ref="B197:F197"/>
    <mergeCell ref="A176:G176"/>
    <mergeCell ref="A216:G216"/>
    <mergeCell ref="D239:D241"/>
    <mergeCell ref="F239:F241"/>
    <mergeCell ref="A182:B182"/>
    <mergeCell ref="D183:D185"/>
    <mergeCell ref="G239:G241"/>
    <mergeCell ref="A566:G566"/>
    <mergeCell ref="A514:G514"/>
    <mergeCell ref="A563:G563"/>
    <mergeCell ref="A560:G560"/>
    <mergeCell ref="A564:I564"/>
    <mergeCell ref="B488:F488"/>
    <mergeCell ref="E463:E465"/>
    <mergeCell ref="F463:F465"/>
    <mergeCell ref="A589:E589"/>
    <mergeCell ref="A585:H585"/>
    <mergeCell ref="D568:D570"/>
    <mergeCell ref="A586:G586"/>
    <mergeCell ref="E568:E570"/>
    <mergeCell ref="F568:F570"/>
    <mergeCell ref="G568:G570"/>
    <mergeCell ref="A568:C570"/>
    <mergeCell ref="A567:B567"/>
    <mergeCell ref="A1:G1"/>
    <mergeCell ref="A520:G520"/>
    <mergeCell ref="A519:G519"/>
    <mergeCell ref="A54:G54"/>
    <mergeCell ref="A5:E5"/>
    <mergeCell ref="A70:G70"/>
    <mergeCell ref="A11:B11"/>
    <mergeCell ref="A238:B238"/>
    <mergeCell ref="E183:E185"/>
    <mergeCell ref="A336:G336"/>
    <mergeCell ref="A506:G506"/>
    <mergeCell ref="A72:G72"/>
    <mergeCell ref="A394:G394"/>
    <mergeCell ref="A463:C463"/>
    <mergeCell ref="A464:C465"/>
    <mergeCell ref="A215:D215"/>
    <mergeCell ref="G463:G465"/>
    <mergeCell ref="B264:F264"/>
    <mergeCell ref="A455:B455"/>
    <mergeCell ref="D463:D465"/>
    <mergeCell ref="A518:G518"/>
    <mergeCell ref="A363:G363"/>
    <mergeCell ref="A355:G355"/>
    <mergeCell ref="B123:F123"/>
    <mergeCell ref="A370:G370"/>
    <mergeCell ref="A561:G561"/>
    <mergeCell ref="A565:I565"/>
    <mergeCell ref="A337:G337"/>
    <mergeCell ref="A507:G507"/>
    <mergeCell ref="A462:B462"/>
    <mergeCell ref="A559:B559"/>
    <mergeCell ref="A335:G335"/>
    <mergeCell ref="A284:G284"/>
    <mergeCell ref="A290:B290"/>
    <mergeCell ref="A291:C291"/>
    <mergeCell ref="D291:D293"/>
    <mergeCell ref="E291:E293"/>
    <mergeCell ref="A292:C293"/>
    <mergeCell ref="A416:G416"/>
    <mergeCell ref="A285:G285"/>
    <mergeCell ref="A349:G349"/>
    <mergeCell ref="A401:G401"/>
    <mergeCell ref="A408:D408"/>
    <mergeCell ref="A407:D407"/>
    <mergeCell ref="A406:B406"/>
    <mergeCell ref="A402:E402"/>
    <mergeCell ref="A403:G403"/>
    <mergeCell ref="P91:V91"/>
    <mergeCell ref="A99:C100"/>
    <mergeCell ref="T98:T100"/>
    <mergeCell ref="D98:D100"/>
    <mergeCell ref="A98:C98"/>
    <mergeCell ref="E98:E100"/>
    <mergeCell ref="F98:F100"/>
    <mergeCell ref="G98:G100"/>
    <mergeCell ref="P93:X93"/>
    <mergeCell ref="A93:G93"/>
    <mergeCell ref="S98:S100"/>
    <mergeCell ref="U98:V100"/>
    <mergeCell ref="P99:Q100"/>
    <mergeCell ref="A141:G141"/>
    <mergeCell ref="E239:E241"/>
    <mergeCell ref="A240:C241"/>
    <mergeCell ref="A183:C185"/>
    <mergeCell ref="B186:F186"/>
    <mergeCell ref="A3:B3"/>
    <mergeCell ref="A71:G71"/>
    <mergeCell ref="A67:G67"/>
    <mergeCell ref="A61:G61"/>
    <mergeCell ref="A56:G56"/>
    <mergeCell ref="D12:D14"/>
    <mergeCell ref="E12:E14"/>
    <mergeCell ref="B26:F26"/>
    <mergeCell ref="A12:C14"/>
    <mergeCell ref="F12:F14"/>
    <mergeCell ref="G12:G14"/>
    <mergeCell ref="B15:F15"/>
    <mergeCell ref="B37:F37"/>
    <mergeCell ref="A66:G66"/>
    <mergeCell ref="A55:G55"/>
    <mergeCell ref="A142:G142"/>
  </mergeCells>
  <phoneticPr fontId="0" type="noConversion"/>
  <printOptions horizontalCentered="1"/>
  <pageMargins left="0.39370078740157483" right="0.39370078740157483" top="0.82677165354330717" bottom="0.43307086614173229" header="0.70866141732283472" footer="0.19685039370078741"/>
  <pageSetup paperSize="9" scale="57" orientation="portrait" useFirstPageNumber="1" r:id="rId1"/>
  <headerFooter alignWithMargins="0">
    <oddFooter>&amp;R&amp;"Times New Roman,Normal"&amp;18Side &amp;P</oddFooter>
  </headerFooter>
  <rowBreaks count="12" manualBreakCount="12">
    <brk id="55" max="6" man="1"/>
    <brk id="88" max="6" man="1"/>
    <brk id="142" max="6" man="1"/>
    <brk id="173" max="6" man="1"/>
    <brk id="229" max="6" man="1"/>
    <brk id="285" max="6" man="1"/>
    <brk id="340" max="6" man="1"/>
    <brk id="394" max="6" man="1"/>
    <brk id="454" max="6" man="1"/>
    <brk id="507" max="6" man="1"/>
    <brk id="558" max="6" man="1"/>
    <brk id="59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Y238"/>
  <sheetViews>
    <sheetView zoomScale="80" zoomScaleNormal="80" zoomScalePageLayoutView="40" workbookViewId="0">
      <selection activeCell="J71" sqref="J71"/>
    </sheetView>
  </sheetViews>
  <sheetFormatPr baseColWidth="10" defaultColWidth="11.42578125" defaultRowHeight="12.75" x14ac:dyDescent="0.2"/>
  <cols>
    <col min="1" max="1" width="11.42578125" style="501"/>
    <col min="2" max="2" width="16.140625" style="501" customWidth="1"/>
    <col min="3" max="3" width="17" style="501" customWidth="1"/>
    <col min="4" max="7" width="17.140625" style="501" customWidth="1"/>
    <col min="8" max="8" width="18.140625" style="501" customWidth="1"/>
    <col min="9" max="9" width="18.28515625" style="501" customWidth="1"/>
    <col min="10" max="10" width="17.140625" style="501" customWidth="1"/>
    <col min="11" max="11" width="17.85546875" style="501" customWidth="1"/>
    <col min="12" max="12" width="1" style="501" customWidth="1"/>
    <col min="13" max="13" width="17.140625" style="501" customWidth="1"/>
    <col min="14" max="14" width="1" style="501" customWidth="1"/>
    <col min="15" max="15" width="17.140625" style="501" customWidth="1"/>
    <col min="16" max="16" width="13.28515625" style="501" customWidth="1"/>
    <col min="17" max="16384" width="11.42578125" style="501"/>
  </cols>
  <sheetData>
    <row r="1" spans="1:25" x14ac:dyDescent="0.2">
      <c r="A1" s="632"/>
      <c r="B1" s="632"/>
      <c r="C1" s="632"/>
      <c r="D1" s="632"/>
      <c r="E1" s="632"/>
      <c r="F1" s="632"/>
      <c r="G1" s="632"/>
      <c r="H1" s="632"/>
      <c r="I1" s="632"/>
      <c r="J1" s="632"/>
      <c r="K1" s="632"/>
      <c r="L1" s="632"/>
      <c r="M1" s="632"/>
      <c r="N1" s="632"/>
      <c r="O1" s="632"/>
      <c r="P1" s="502"/>
      <c r="Q1" s="502"/>
      <c r="R1" s="502"/>
      <c r="S1" s="502"/>
      <c r="T1" s="502"/>
      <c r="U1" s="502"/>
      <c r="V1" s="502"/>
      <c r="W1" s="502"/>
      <c r="X1" s="502"/>
      <c r="Y1" s="502"/>
    </row>
    <row r="2" spans="1:25" x14ac:dyDescent="0.2">
      <c r="A2" s="509"/>
      <c r="B2" s="509"/>
      <c r="C2" s="509"/>
      <c r="D2" s="509"/>
      <c r="E2" s="509"/>
      <c r="F2" s="509"/>
      <c r="G2" s="509"/>
      <c r="H2" s="509"/>
      <c r="I2" s="509"/>
      <c r="J2" s="509"/>
      <c r="K2" s="509"/>
      <c r="L2" s="509"/>
      <c r="M2" s="509"/>
      <c r="N2" s="509"/>
      <c r="O2" s="509"/>
      <c r="P2" s="502"/>
      <c r="Q2" s="502"/>
      <c r="R2" s="502"/>
      <c r="S2" s="502"/>
      <c r="T2" s="502"/>
      <c r="U2" s="502"/>
      <c r="V2" s="502"/>
      <c r="W2" s="502"/>
      <c r="X2" s="502"/>
      <c r="Y2" s="502"/>
    </row>
    <row r="3" spans="1:25" x14ac:dyDescent="0.2">
      <c r="A3" s="509"/>
      <c r="B3" s="509"/>
      <c r="C3" s="509"/>
      <c r="D3" s="509"/>
      <c r="E3" s="509"/>
      <c r="F3" s="509"/>
      <c r="G3" s="509"/>
      <c r="H3" s="509"/>
      <c r="I3" s="509"/>
      <c r="J3" s="509"/>
      <c r="K3" s="509"/>
      <c r="L3" s="509"/>
      <c r="M3" s="509"/>
      <c r="N3" s="509"/>
      <c r="O3" s="509"/>
      <c r="P3" s="502"/>
      <c r="Q3" s="502"/>
      <c r="R3" s="502"/>
      <c r="S3" s="502"/>
      <c r="T3" s="502"/>
      <c r="V3" s="502"/>
      <c r="W3" s="502"/>
      <c r="X3" s="502"/>
      <c r="Y3" s="502"/>
    </row>
    <row r="4" spans="1:25" ht="29.25" customHeight="1" x14ac:dyDescent="0.35">
      <c r="A4" s="509"/>
      <c r="B4" s="510" t="s">
        <v>112</v>
      </c>
      <c r="C4" s="509"/>
      <c r="D4" s="509"/>
      <c r="E4" s="509"/>
      <c r="F4" s="509"/>
      <c r="G4" s="509"/>
      <c r="H4" s="509"/>
      <c r="I4" s="509"/>
      <c r="J4" s="509"/>
      <c r="K4" s="509"/>
      <c r="L4" s="509"/>
      <c r="M4" s="509"/>
      <c r="N4" s="509"/>
      <c r="O4" s="509"/>
      <c r="P4" s="502"/>
      <c r="Q4" s="502"/>
      <c r="R4" s="502"/>
      <c r="S4" s="502"/>
      <c r="T4" s="502"/>
      <c r="U4" s="502"/>
      <c r="V4" s="502"/>
      <c r="W4" s="502"/>
      <c r="X4" s="502"/>
      <c r="Y4" s="502"/>
    </row>
    <row r="5" spans="1:25" x14ac:dyDescent="0.2">
      <c r="A5" s="633"/>
      <c r="B5" s="633"/>
      <c r="C5" s="633"/>
      <c r="D5" s="633"/>
      <c r="E5" s="633"/>
      <c r="F5" s="633"/>
      <c r="G5" s="633"/>
      <c r="H5" s="633"/>
      <c r="I5" s="633"/>
      <c r="J5" s="633"/>
      <c r="K5" s="633"/>
      <c r="L5" s="633"/>
      <c r="M5" s="633"/>
      <c r="N5" s="633"/>
      <c r="O5" s="633"/>
      <c r="P5" s="502"/>
      <c r="Q5" s="502"/>
      <c r="R5" s="502"/>
      <c r="S5" s="502"/>
      <c r="T5" s="502"/>
      <c r="U5" s="502"/>
      <c r="V5" s="502"/>
      <c r="W5" s="502"/>
      <c r="X5" s="502"/>
      <c r="Y5" s="502"/>
    </row>
    <row r="6" spans="1:25" ht="18.75" x14ac:dyDescent="0.3">
      <c r="A6" s="509"/>
      <c r="B6" s="511" t="s">
        <v>113</v>
      </c>
      <c r="C6" s="509"/>
      <c r="D6" s="509"/>
      <c r="E6" s="509"/>
      <c r="F6" s="509"/>
      <c r="G6" s="509"/>
      <c r="H6" s="509"/>
      <c r="I6" s="509"/>
      <c r="J6" s="509"/>
      <c r="K6" s="509"/>
      <c r="L6" s="509"/>
      <c r="M6" s="509"/>
      <c r="N6" s="509"/>
      <c r="O6" s="509"/>
      <c r="P6" s="502"/>
      <c r="Q6" s="502"/>
      <c r="R6" s="502"/>
      <c r="S6" s="502"/>
      <c r="T6" s="502"/>
      <c r="U6" s="502"/>
      <c r="V6" s="502"/>
      <c r="W6" s="502"/>
      <c r="X6" s="502"/>
      <c r="Y6" s="502"/>
    </row>
    <row r="7" spans="1:25" ht="18.75" x14ac:dyDescent="0.3">
      <c r="A7" s="509"/>
      <c r="B7" s="511"/>
      <c r="C7" s="509"/>
      <c r="D7" s="509"/>
      <c r="E7" s="509"/>
      <c r="F7" s="509"/>
      <c r="G7" s="509"/>
      <c r="H7" s="509"/>
      <c r="I7" s="509"/>
      <c r="J7" s="509"/>
      <c r="K7" s="509"/>
      <c r="L7" s="509"/>
      <c r="M7" s="509"/>
      <c r="N7" s="509"/>
      <c r="O7" s="509"/>
      <c r="P7" s="502"/>
      <c r="Q7" s="502"/>
      <c r="R7" s="502"/>
      <c r="S7" s="502"/>
      <c r="T7" s="502"/>
      <c r="U7" s="502"/>
      <c r="V7" s="502"/>
      <c r="W7" s="502"/>
      <c r="X7" s="502"/>
      <c r="Y7" s="502"/>
    </row>
    <row r="8" spans="1:25" ht="30.75" customHeight="1" x14ac:dyDescent="0.3">
      <c r="A8" s="509"/>
      <c r="B8" s="641" t="s">
        <v>311</v>
      </c>
      <c r="C8" s="641"/>
      <c r="D8" s="641"/>
      <c r="E8" s="641"/>
      <c r="F8" s="641"/>
      <c r="G8" s="641"/>
      <c r="H8" s="641"/>
      <c r="I8" s="641"/>
      <c r="J8" s="641"/>
      <c r="K8" s="641"/>
      <c r="L8" s="641"/>
      <c r="M8" s="641"/>
      <c r="N8" s="509"/>
      <c r="O8" s="509"/>
      <c r="P8" s="502"/>
      <c r="Q8" s="502"/>
      <c r="R8" s="502"/>
      <c r="S8" s="502"/>
      <c r="T8" s="502"/>
      <c r="U8" s="502"/>
      <c r="V8" s="502"/>
      <c r="W8" s="502"/>
      <c r="X8" s="502"/>
      <c r="Y8" s="502"/>
    </row>
    <row r="9" spans="1:25" ht="18.75" x14ac:dyDescent="0.3">
      <c r="A9" s="509"/>
      <c r="B9" s="511"/>
      <c r="C9" s="509"/>
      <c r="D9" s="509"/>
      <c r="E9" s="509"/>
      <c r="F9" s="509"/>
      <c r="G9" s="509"/>
      <c r="H9" s="509"/>
      <c r="I9" s="509"/>
      <c r="J9" s="509"/>
      <c r="K9" s="509"/>
      <c r="L9" s="509"/>
      <c r="M9" s="509"/>
      <c r="N9" s="509"/>
      <c r="O9" s="509"/>
      <c r="P9" s="502"/>
      <c r="Q9" s="502"/>
      <c r="R9" s="502"/>
      <c r="S9" s="502"/>
      <c r="T9" s="502"/>
      <c r="U9" s="502"/>
      <c r="V9" s="502"/>
      <c r="W9" s="502"/>
      <c r="X9" s="502"/>
      <c r="Y9" s="502"/>
    </row>
    <row r="10" spans="1:25" ht="230.25" customHeight="1" x14ac:dyDescent="0.3">
      <c r="A10" s="512"/>
      <c r="B10" s="650" t="s">
        <v>339</v>
      </c>
      <c r="C10" s="650"/>
      <c r="D10" s="650"/>
      <c r="E10" s="650"/>
      <c r="F10" s="650"/>
      <c r="G10" s="650"/>
      <c r="H10" s="650"/>
      <c r="I10" s="650"/>
      <c r="J10" s="650"/>
      <c r="K10" s="650"/>
      <c r="L10" s="650"/>
      <c r="M10" s="511"/>
      <c r="N10" s="511"/>
      <c r="O10" s="511"/>
      <c r="P10" s="502"/>
      <c r="Q10" s="502"/>
      <c r="R10" s="502"/>
      <c r="S10" s="502"/>
      <c r="T10" s="502"/>
      <c r="U10" s="502"/>
      <c r="V10" s="502"/>
      <c r="W10" s="502"/>
      <c r="X10" s="502"/>
      <c r="Y10" s="502"/>
    </row>
    <row r="11" spans="1:25" ht="225" customHeight="1" x14ac:dyDescent="0.3">
      <c r="A11" s="512"/>
      <c r="B11" s="650" t="s">
        <v>331</v>
      </c>
      <c r="C11" s="650"/>
      <c r="D11" s="650"/>
      <c r="E11" s="650"/>
      <c r="F11" s="650"/>
      <c r="G11" s="650"/>
      <c r="H11" s="650"/>
      <c r="I11" s="650"/>
      <c r="J11" s="650"/>
      <c r="K11" s="650"/>
      <c r="L11" s="513"/>
      <c r="M11" s="511"/>
      <c r="N11" s="511"/>
      <c r="O11" s="511"/>
      <c r="P11" s="502"/>
      <c r="Q11" s="502"/>
      <c r="R11" s="502"/>
      <c r="S11" s="502"/>
      <c r="T11" s="502"/>
      <c r="U11" s="502"/>
      <c r="V11" s="502"/>
      <c r="W11" s="502"/>
      <c r="X11" s="502"/>
      <c r="Y11" s="502"/>
    </row>
    <row r="12" spans="1:25" ht="127.5" customHeight="1" thickBot="1" x14ac:dyDescent="0.3">
      <c r="A12" s="514"/>
      <c r="B12" s="514"/>
      <c r="C12" s="514"/>
      <c r="D12" s="514"/>
      <c r="E12" s="514"/>
      <c r="F12" s="514"/>
      <c r="G12" s="514"/>
      <c r="H12" s="514"/>
      <c r="I12" s="514"/>
      <c r="J12" s="514"/>
      <c r="K12" s="514"/>
      <c r="L12" s="514"/>
      <c r="M12" s="514"/>
      <c r="N12" s="514"/>
      <c r="O12" s="514"/>
      <c r="P12" s="202"/>
      <c r="Q12" s="202"/>
      <c r="R12" s="502"/>
      <c r="S12" s="502"/>
      <c r="T12" s="502"/>
      <c r="U12" s="502"/>
      <c r="V12" s="502"/>
      <c r="W12" s="502"/>
      <c r="X12" s="502"/>
      <c r="Y12" s="502"/>
    </row>
    <row r="13" spans="1:25" ht="24.75" customHeight="1" thickBot="1" x14ac:dyDescent="0.3">
      <c r="A13" s="514"/>
      <c r="B13" s="642" t="s">
        <v>332</v>
      </c>
      <c r="C13" s="643"/>
      <c r="D13" s="514"/>
      <c r="E13" s="514"/>
      <c r="F13" s="514"/>
      <c r="G13" s="514"/>
      <c r="H13" s="514"/>
      <c r="I13" s="514"/>
      <c r="J13" s="514"/>
      <c r="K13" s="514"/>
      <c r="L13" s="514"/>
      <c r="M13" s="514"/>
      <c r="N13" s="514"/>
      <c r="O13" s="514"/>
      <c r="P13" s="202"/>
      <c r="Q13" s="202"/>
      <c r="R13" s="502"/>
      <c r="S13" s="502"/>
      <c r="T13" s="502"/>
      <c r="U13" s="502"/>
      <c r="V13" s="502"/>
      <c r="W13" s="502"/>
      <c r="X13" s="502"/>
      <c r="Y13" s="502"/>
    </row>
    <row r="14" spans="1:25" ht="336" customHeight="1" x14ac:dyDescent="0.3">
      <c r="A14" s="514"/>
      <c r="B14" s="662" t="s">
        <v>349</v>
      </c>
      <c r="C14" s="662"/>
      <c r="D14" s="662"/>
      <c r="E14" s="662"/>
      <c r="F14" s="662"/>
      <c r="G14" s="662"/>
      <c r="H14" s="662"/>
      <c r="I14" s="662"/>
      <c r="J14" s="662"/>
      <c r="K14" s="662"/>
      <c r="L14" s="515"/>
      <c r="M14" s="515"/>
      <c r="N14" s="515"/>
      <c r="O14" s="515"/>
      <c r="P14" s="202"/>
      <c r="Q14" s="202"/>
      <c r="R14" s="502"/>
      <c r="S14" s="502"/>
      <c r="T14" s="502"/>
      <c r="U14" s="502"/>
      <c r="V14" s="502"/>
      <c r="W14" s="502"/>
      <c r="X14" s="502"/>
      <c r="Y14" s="502"/>
    </row>
    <row r="15" spans="1:25" ht="39.75" customHeight="1" thickBot="1" x14ac:dyDescent="0.3">
      <c r="A15" s="514"/>
      <c r="B15" s="514"/>
      <c r="C15" s="514"/>
      <c r="D15" s="514"/>
      <c r="E15" s="514"/>
      <c r="F15" s="514"/>
      <c r="G15" s="514"/>
      <c r="H15" s="514"/>
      <c r="I15" s="514"/>
      <c r="J15" s="514"/>
      <c r="K15" s="514"/>
      <c r="L15" s="514"/>
      <c r="M15" s="514"/>
      <c r="N15" s="514"/>
      <c r="O15" s="514"/>
      <c r="P15" s="202"/>
      <c r="Q15" s="202"/>
      <c r="R15" s="502"/>
      <c r="S15" s="502"/>
      <c r="T15" s="502"/>
      <c r="U15" s="502"/>
      <c r="V15" s="502"/>
      <c r="W15" s="502"/>
      <c r="X15" s="502"/>
      <c r="Y15" s="502"/>
    </row>
    <row r="16" spans="1:25" ht="24.75" customHeight="1" thickBot="1" x14ac:dyDescent="0.3">
      <c r="A16" s="514"/>
      <c r="B16" s="642" t="s">
        <v>333</v>
      </c>
      <c r="C16" s="643"/>
      <c r="D16" s="514"/>
      <c r="E16" s="514"/>
      <c r="F16" s="514"/>
      <c r="G16" s="514"/>
      <c r="H16" s="514"/>
      <c r="I16" s="514"/>
      <c r="J16" s="514"/>
      <c r="K16" s="514"/>
      <c r="L16" s="514"/>
      <c r="M16" s="514"/>
      <c r="N16" s="514"/>
      <c r="O16" s="514"/>
      <c r="P16" s="202"/>
      <c r="Q16" s="202"/>
      <c r="R16" s="502"/>
      <c r="S16" s="502"/>
      <c r="T16" s="502"/>
      <c r="U16" s="502"/>
      <c r="V16" s="502"/>
      <c r="W16" s="502"/>
      <c r="X16" s="502"/>
      <c r="Y16" s="502"/>
    </row>
    <row r="17" spans="1:25" ht="245.25" customHeight="1" x14ac:dyDescent="0.3">
      <c r="A17" s="514"/>
      <c r="B17" s="650" t="s">
        <v>312</v>
      </c>
      <c r="C17" s="650"/>
      <c r="D17" s="650"/>
      <c r="E17" s="650"/>
      <c r="F17" s="650"/>
      <c r="G17" s="650"/>
      <c r="H17" s="650"/>
      <c r="I17" s="650"/>
      <c r="J17" s="650"/>
      <c r="K17" s="650"/>
      <c r="L17" s="514"/>
      <c r="M17" s="514"/>
      <c r="N17" s="514"/>
      <c r="O17" s="514"/>
      <c r="P17" s="202"/>
      <c r="Q17" s="202"/>
      <c r="R17" s="502"/>
      <c r="S17" s="502"/>
      <c r="T17" s="502"/>
      <c r="U17" s="502"/>
      <c r="V17" s="502"/>
      <c r="W17" s="502"/>
      <c r="X17" s="502"/>
      <c r="Y17" s="502"/>
    </row>
    <row r="18" spans="1:25" ht="24.75" customHeight="1" x14ac:dyDescent="0.25">
      <c r="A18" s="514"/>
      <c r="B18" s="514"/>
      <c r="C18" s="514"/>
      <c r="D18" s="514"/>
      <c r="E18" s="514"/>
      <c r="F18" s="514"/>
      <c r="G18" s="514"/>
      <c r="H18" s="514"/>
      <c r="I18" s="514"/>
      <c r="J18" s="514"/>
      <c r="K18" s="514"/>
      <c r="L18" s="514"/>
      <c r="M18" s="514"/>
      <c r="N18" s="514"/>
      <c r="O18" s="514"/>
      <c r="P18" s="202"/>
      <c r="Q18" s="202"/>
      <c r="R18" s="502"/>
      <c r="S18" s="502"/>
      <c r="T18" s="502"/>
      <c r="U18" s="502"/>
      <c r="V18" s="502"/>
      <c r="W18" s="502"/>
      <c r="X18" s="502"/>
      <c r="Y18" s="502"/>
    </row>
    <row r="19" spans="1:25" ht="268.5" customHeight="1" x14ac:dyDescent="0.3">
      <c r="A19" s="514"/>
      <c r="B19" s="650" t="s">
        <v>313</v>
      </c>
      <c r="C19" s="663"/>
      <c r="D19" s="663"/>
      <c r="E19" s="663"/>
      <c r="F19" s="663"/>
      <c r="G19" s="663"/>
      <c r="H19" s="663"/>
      <c r="I19" s="663"/>
      <c r="J19" s="663"/>
      <c r="K19" s="663"/>
      <c r="L19" s="514"/>
      <c r="M19" s="514"/>
      <c r="N19" s="514"/>
      <c r="O19" s="514"/>
      <c r="P19" s="202"/>
      <c r="Q19" s="202"/>
      <c r="R19" s="502"/>
      <c r="S19" s="502"/>
      <c r="T19" s="502"/>
      <c r="U19" s="502"/>
      <c r="V19" s="502"/>
      <c r="W19" s="502"/>
      <c r="X19" s="502"/>
      <c r="Y19" s="502"/>
    </row>
    <row r="20" spans="1:25" ht="246" customHeight="1" x14ac:dyDescent="0.3">
      <c r="A20" s="514"/>
      <c r="B20" s="650" t="s">
        <v>345</v>
      </c>
      <c r="C20" s="663"/>
      <c r="D20" s="663"/>
      <c r="E20" s="663"/>
      <c r="F20" s="663"/>
      <c r="G20" s="663"/>
      <c r="H20" s="663"/>
      <c r="I20" s="663"/>
      <c r="J20" s="663"/>
      <c r="K20" s="663"/>
      <c r="L20" s="514"/>
      <c r="M20" s="514"/>
      <c r="N20" s="514"/>
      <c r="O20" s="514"/>
      <c r="P20" s="202"/>
      <c r="Q20" s="202"/>
      <c r="R20" s="502"/>
      <c r="S20" s="502"/>
      <c r="T20" s="502"/>
      <c r="U20" s="502"/>
      <c r="V20" s="502"/>
      <c r="W20" s="502"/>
      <c r="X20" s="502"/>
      <c r="Y20" s="502"/>
    </row>
    <row r="21" spans="1:25" ht="24.75" customHeight="1" thickBot="1" x14ac:dyDescent="0.3">
      <c r="A21" s="514"/>
      <c r="B21" s="514"/>
      <c r="C21" s="514"/>
      <c r="D21" s="514"/>
      <c r="E21" s="514"/>
      <c r="F21" s="514"/>
      <c r="G21" s="514"/>
      <c r="H21" s="514"/>
      <c r="I21" s="514"/>
      <c r="J21" s="514"/>
      <c r="K21" s="514"/>
      <c r="L21" s="514"/>
      <c r="M21" s="514"/>
      <c r="N21" s="514"/>
      <c r="O21" s="514"/>
      <c r="P21" s="202"/>
      <c r="Q21" s="202"/>
      <c r="R21" s="502"/>
      <c r="S21" s="502"/>
      <c r="T21" s="502"/>
      <c r="U21" s="502"/>
      <c r="V21" s="502"/>
      <c r="W21" s="502"/>
      <c r="X21" s="502"/>
      <c r="Y21" s="502"/>
    </row>
    <row r="22" spans="1:25" ht="24.75" customHeight="1" thickBot="1" x14ac:dyDescent="0.4">
      <c r="A22" s="514"/>
      <c r="B22" s="516" t="s">
        <v>343</v>
      </c>
      <c r="C22" s="517"/>
      <c r="D22" s="514"/>
      <c r="E22" s="514"/>
      <c r="F22" s="514"/>
      <c r="G22" s="514"/>
      <c r="H22" s="514"/>
      <c r="I22" s="514"/>
      <c r="J22" s="514"/>
      <c r="K22" s="514"/>
      <c r="L22" s="514"/>
      <c r="M22" s="514"/>
      <c r="N22" s="514"/>
      <c r="O22" s="514"/>
      <c r="P22" s="202"/>
      <c r="Q22" s="202"/>
      <c r="R22" s="502"/>
      <c r="S22" s="502"/>
      <c r="T22" s="502"/>
      <c r="U22" s="502"/>
      <c r="V22" s="502"/>
      <c r="W22" s="502"/>
      <c r="X22" s="502"/>
      <c r="Y22" s="502"/>
    </row>
    <row r="23" spans="1:25" ht="24.75" customHeight="1" x14ac:dyDescent="0.25">
      <c r="A23" s="514"/>
      <c r="B23" s="514"/>
      <c r="C23" s="514"/>
      <c r="D23" s="514"/>
      <c r="E23" s="514"/>
      <c r="F23" s="514"/>
      <c r="G23" s="514"/>
      <c r="H23" s="514"/>
      <c r="I23" s="514"/>
      <c r="J23" s="514"/>
      <c r="K23" s="514"/>
      <c r="L23" s="514"/>
      <c r="M23" s="514"/>
      <c r="N23" s="514"/>
      <c r="O23" s="514"/>
      <c r="P23" s="202"/>
      <c r="Q23" s="202"/>
      <c r="R23" s="502"/>
      <c r="S23" s="502"/>
      <c r="T23" s="502"/>
      <c r="U23" s="502"/>
      <c r="V23" s="502"/>
      <c r="W23" s="502"/>
      <c r="X23" s="502"/>
      <c r="Y23" s="502"/>
    </row>
    <row r="24" spans="1:25" ht="205.5" customHeight="1" x14ac:dyDescent="0.3">
      <c r="A24" s="514"/>
      <c r="B24" s="650" t="s">
        <v>350</v>
      </c>
      <c r="C24" s="663"/>
      <c r="D24" s="663"/>
      <c r="E24" s="663"/>
      <c r="F24" s="663"/>
      <c r="G24" s="663"/>
      <c r="H24" s="663"/>
      <c r="I24" s="663"/>
      <c r="J24" s="663"/>
      <c r="K24" s="663"/>
      <c r="L24" s="514"/>
      <c r="M24" s="514"/>
      <c r="N24" s="514"/>
      <c r="O24" s="514"/>
      <c r="P24" s="202"/>
      <c r="Q24" s="202"/>
      <c r="R24" s="502"/>
      <c r="S24" s="502"/>
      <c r="T24" s="502"/>
      <c r="U24" s="502"/>
      <c r="V24" s="502"/>
      <c r="W24" s="502"/>
      <c r="X24" s="502"/>
      <c r="Y24" s="502"/>
    </row>
    <row r="25" spans="1:25" ht="170.25" customHeight="1" x14ac:dyDescent="0.3">
      <c r="A25" s="514"/>
      <c r="B25" s="662" t="s">
        <v>351</v>
      </c>
      <c r="C25" s="663"/>
      <c r="D25" s="663"/>
      <c r="E25" s="663"/>
      <c r="F25" s="663"/>
      <c r="G25" s="663"/>
      <c r="H25" s="663"/>
      <c r="I25" s="663"/>
      <c r="J25" s="663"/>
      <c r="K25" s="663"/>
      <c r="L25" s="514"/>
      <c r="M25" s="514"/>
      <c r="N25" s="514"/>
      <c r="O25" s="514"/>
      <c r="P25" s="202"/>
      <c r="Q25" s="202"/>
      <c r="R25" s="502"/>
      <c r="S25" s="502"/>
      <c r="T25" s="502"/>
      <c r="U25" s="502"/>
      <c r="V25" s="502"/>
      <c r="W25" s="502"/>
      <c r="X25" s="502"/>
      <c r="Y25" s="502"/>
    </row>
    <row r="26" spans="1:25" ht="24.75" customHeight="1" thickBot="1" x14ac:dyDescent="0.3">
      <c r="A26" s="514"/>
      <c r="B26" s="514"/>
      <c r="C26" s="514"/>
      <c r="D26" s="514"/>
      <c r="E26" s="514"/>
      <c r="F26" s="514"/>
      <c r="G26" s="514"/>
      <c r="H26" s="514"/>
      <c r="I26" s="514"/>
      <c r="J26" s="514"/>
      <c r="K26" s="514"/>
      <c r="L26" s="514"/>
      <c r="M26" s="514"/>
      <c r="N26" s="514"/>
      <c r="O26" s="514"/>
      <c r="P26" s="202"/>
      <c r="Q26" s="202"/>
      <c r="R26" s="502"/>
      <c r="S26" s="502"/>
      <c r="T26" s="502"/>
      <c r="U26" s="502"/>
      <c r="V26" s="502"/>
      <c r="W26" s="502"/>
      <c r="X26" s="502"/>
      <c r="Y26" s="502"/>
    </row>
    <row r="27" spans="1:25" ht="30.75" customHeight="1" thickBot="1" x14ac:dyDescent="0.4">
      <c r="A27" s="514"/>
      <c r="B27" s="518" t="s">
        <v>344</v>
      </c>
      <c r="C27" s="519"/>
      <c r="D27" s="519"/>
      <c r="E27" s="520"/>
      <c r="F27" s="514"/>
      <c r="G27" s="514"/>
      <c r="H27" s="514"/>
      <c r="I27" s="514"/>
      <c r="J27" s="514"/>
      <c r="K27" s="514"/>
      <c r="L27" s="514"/>
      <c r="M27" s="514"/>
      <c r="N27" s="514"/>
      <c r="O27" s="514"/>
      <c r="P27" s="202"/>
      <c r="Q27" s="202"/>
      <c r="R27" s="502"/>
      <c r="S27" s="502"/>
      <c r="T27" s="502"/>
      <c r="U27" s="502"/>
      <c r="V27" s="502"/>
      <c r="W27" s="502"/>
      <c r="X27" s="502"/>
      <c r="Y27" s="502"/>
    </row>
    <row r="28" spans="1:25" ht="24.75" customHeight="1" x14ac:dyDescent="0.25">
      <c r="A28" s="514"/>
      <c r="B28" s="514"/>
      <c r="C28" s="514"/>
      <c r="D28" s="514"/>
      <c r="E28" s="514"/>
      <c r="F28" s="514"/>
      <c r="G28" s="514"/>
      <c r="H28" s="514"/>
      <c r="I28" s="514"/>
      <c r="J28" s="514"/>
      <c r="K28" s="514"/>
      <c r="L28" s="514"/>
      <c r="M28" s="514"/>
      <c r="N28" s="514"/>
      <c r="O28" s="514"/>
      <c r="P28" s="202"/>
      <c r="Q28" s="202"/>
      <c r="R28" s="502"/>
      <c r="S28" s="502"/>
      <c r="T28" s="502"/>
      <c r="U28" s="502"/>
      <c r="V28" s="502"/>
      <c r="W28" s="502"/>
      <c r="X28" s="502"/>
      <c r="Y28" s="502"/>
    </row>
    <row r="29" spans="1:25" ht="261" customHeight="1" x14ac:dyDescent="0.3">
      <c r="A29" s="514"/>
      <c r="B29" s="662" t="s">
        <v>314</v>
      </c>
      <c r="C29" s="663"/>
      <c r="D29" s="663"/>
      <c r="E29" s="663"/>
      <c r="F29" s="663"/>
      <c r="G29" s="663"/>
      <c r="H29" s="663"/>
      <c r="I29" s="663"/>
      <c r="J29" s="663"/>
      <c r="K29" s="663"/>
      <c r="L29" s="514"/>
      <c r="M29" s="514"/>
      <c r="N29" s="514"/>
      <c r="O29" s="514"/>
      <c r="P29" s="202"/>
      <c r="Q29" s="202"/>
      <c r="R29" s="502"/>
      <c r="S29" s="502"/>
      <c r="T29" s="502"/>
      <c r="U29" s="502"/>
      <c r="V29" s="502"/>
      <c r="W29" s="502"/>
      <c r="X29" s="502"/>
      <c r="Y29" s="502"/>
    </row>
    <row r="30" spans="1:25" ht="24.75" customHeight="1" thickBot="1" x14ac:dyDescent="0.3">
      <c r="A30" s="514"/>
      <c r="B30" s="514"/>
      <c r="C30" s="514"/>
      <c r="D30" s="514"/>
      <c r="E30" s="514"/>
      <c r="F30" s="514"/>
      <c r="G30" s="514"/>
      <c r="H30" s="514"/>
      <c r="I30" s="514"/>
      <c r="J30" s="514"/>
      <c r="K30" s="514"/>
      <c r="L30" s="514"/>
      <c r="M30" s="514"/>
      <c r="N30" s="514"/>
      <c r="O30" s="514"/>
      <c r="P30" s="202"/>
      <c r="Q30" s="202"/>
      <c r="R30" s="502"/>
      <c r="S30" s="502"/>
      <c r="T30" s="502"/>
      <c r="U30" s="502"/>
      <c r="V30" s="502"/>
      <c r="W30" s="502"/>
      <c r="X30" s="502"/>
      <c r="Y30" s="502"/>
    </row>
    <row r="31" spans="1:25" ht="29.25" customHeight="1" thickBot="1" x14ac:dyDescent="0.45">
      <c r="A31" s="514"/>
      <c r="B31" s="518" t="s">
        <v>334</v>
      </c>
      <c r="C31" s="521"/>
      <c r="D31" s="521"/>
      <c r="E31" s="522"/>
      <c r="F31" s="514"/>
      <c r="G31" s="514"/>
      <c r="H31" s="514"/>
      <c r="I31" s="514"/>
      <c r="J31" s="514"/>
      <c r="K31" s="514"/>
      <c r="L31" s="514"/>
      <c r="M31" s="514"/>
      <c r="N31" s="514"/>
      <c r="O31" s="514"/>
      <c r="P31" s="202"/>
      <c r="Q31" s="202"/>
      <c r="R31" s="502"/>
      <c r="S31" s="502"/>
      <c r="T31" s="502"/>
      <c r="U31" s="502"/>
      <c r="V31" s="502"/>
      <c r="W31" s="502"/>
      <c r="X31" s="502"/>
      <c r="Y31" s="502"/>
    </row>
    <row r="32" spans="1:25" ht="24.75" customHeight="1" x14ac:dyDescent="0.25">
      <c r="A32" s="514"/>
      <c r="B32" s="514"/>
      <c r="C32" s="514"/>
      <c r="D32" s="514"/>
      <c r="E32" s="514"/>
      <c r="F32" s="514"/>
      <c r="G32" s="514"/>
      <c r="H32" s="514"/>
      <c r="I32" s="514"/>
      <c r="J32" s="514"/>
      <c r="K32" s="514"/>
      <c r="L32" s="514"/>
      <c r="M32" s="514"/>
      <c r="N32" s="514"/>
      <c r="O32" s="514"/>
      <c r="P32" s="202"/>
      <c r="Q32" s="202"/>
      <c r="R32" s="502"/>
      <c r="S32" s="502"/>
      <c r="T32" s="502"/>
      <c r="U32" s="502"/>
      <c r="V32" s="502"/>
      <c r="W32" s="502"/>
      <c r="X32" s="502"/>
      <c r="Y32" s="502"/>
    </row>
    <row r="33" spans="1:25" ht="264" customHeight="1" x14ac:dyDescent="0.3">
      <c r="A33" s="523"/>
      <c r="B33" s="650" t="s">
        <v>315</v>
      </c>
      <c r="C33" s="663"/>
      <c r="D33" s="663"/>
      <c r="E33" s="663"/>
      <c r="F33" s="663"/>
      <c r="G33" s="663"/>
      <c r="H33" s="663"/>
      <c r="I33" s="663"/>
      <c r="J33" s="663"/>
      <c r="K33" s="663"/>
      <c r="L33" s="514"/>
      <c r="M33" s="514"/>
      <c r="N33" s="514"/>
      <c r="O33" s="514"/>
      <c r="P33" s="202"/>
      <c r="Q33" s="202"/>
      <c r="R33" s="502"/>
      <c r="S33" s="502"/>
      <c r="T33" s="502"/>
      <c r="U33" s="502"/>
      <c r="V33" s="502"/>
      <c r="W33" s="502"/>
      <c r="X33" s="502"/>
      <c r="Y33" s="502"/>
    </row>
    <row r="34" spans="1:25" ht="59.25" customHeight="1" thickBot="1" x14ac:dyDescent="0.3">
      <c r="A34" s="514"/>
      <c r="B34" s="514"/>
      <c r="C34" s="514"/>
      <c r="D34" s="514"/>
      <c r="E34" s="514"/>
      <c r="F34" s="514"/>
      <c r="G34" s="514"/>
      <c r="H34" s="514"/>
      <c r="I34" s="514"/>
      <c r="J34" s="514"/>
      <c r="K34" s="514"/>
      <c r="L34" s="514"/>
      <c r="M34" s="514"/>
      <c r="N34" s="514"/>
      <c r="O34" s="514"/>
      <c r="P34" s="202"/>
      <c r="Q34" s="202"/>
      <c r="R34" s="502"/>
      <c r="S34" s="502"/>
      <c r="T34" s="502"/>
      <c r="U34" s="502"/>
      <c r="V34" s="502"/>
      <c r="W34" s="502"/>
      <c r="X34" s="502"/>
      <c r="Y34" s="502"/>
    </row>
    <row r="35" spans="1:25" ht="24.75" customHeight="1" thickBot="1" x14ac:dyDescent="0.3">
      <c r="A35" s="514"/>
      <c r="B35" s="642" t="s">
        <v>342</v>
      </c>
      <c r="C35" s="664"/>
      <c r="D35" s="514"/>
      <c r="E35" s="514"/>
      <c r="F35" s="514"/>
      <c r="G35" s="514"/>
      <c r="H35" s="514"/>
      <c r="I35" s="514"/>
      <c r="J35" s="514"/>
      <c r="K35" s="514"/>
      <c r="L35" s="514"/>
      <c r="M35" s="514"/>
      <c r="N35" s="514"/>
      <c r="O35" s="514"/>
      <c r="P35" s="202"/>
      <c r="Q35" s="202"/>
      <c r="R35" s="502"/>
      <c r="S35" s="502"/>
      <c r="T35" s="502"/>
      <c r="U35" s="502"/>
      <c r="V35" s="502"/>
      <c r="W35" s="502"/>
      <c r="X35" s="502"/>
      <c r="Y35" s="502"/>
    </row>
    <row r="36" spans="1:25" ht="18.75" customHeight="1" x14ac:dyDescent="0.25">
      <c r="A36" s="514"/>
      <c r="B36" s="514"/>
      <c r="C36" s="514"/>
      <c r="D36" s="514"/>
      <c r="E36" s="514"/>
      <c r="F36" s="514"/>
      <c r="G36" s="514"/>
      <c r="H36" s="514"/>
      <c r="I36" s="514"/>
      <c r="J36" s="514"/>
      <c r="K36" s="514"/>
      <c r="L36" s="514"/>
      <c r="M36" s="514"/>
      <c r="N36" s="514"/>
      <c r="O36" s="514"/>
      <c r="P36" s="202"/>
      <c r="Q36" s="202"/>
      <c r="R36" s="502"/>
      <c r="S36" s="502"/>
      <c r="T36" s="502"/>
      <c r="U36" s="502"/>
      <c r="V36" s="502"/>
      <c r="W36" s="502"/>
      <c r="X36" s="502"/>
      <c r="Y36" s="502"/>
    </row>
    <row r="37" spans="1:25" ht="147.75" customHeight="1" x14ac:dyDescent="0.3">
      <c r="A37" s="514"/>
      <c r="B37" s="650" t="s">
        <v>321</v>
      </c>
      <c r="C37" s="663"/>
      <c r="D37" s="663"/>
      <c r="E37" s="663"/>
      <c r="F37" s="663"/>
      <c r="G37" s="663"/>
      <c r="H37" s="663"/>
      <c r="I37" s="663"/>
      <c r="J37" s="663"/>
      <c r="K37" s="663"/>
      <c r="L37" s="514"/>
      <c r="M37" s="514"/>
      <c r="N37" s="514"/>
      <c r="O37" s="514"/>
      <c r="P37" s="202"/>
      <c r="Q37" s="202"/>
      <c r="R37" s="502"/>
      <c r="S37" s="502"/>
      <c r="T37" s="502"/>
      <c r="U37" s="502"/>
      <c r="V37" s="502"/>
      <c r="W37" s="502"/>
      <c r="X37" s="502"/>
      <c r="Y37" s="502"/>
    </row>
    <row r="38" spans="1:25" ht="24.75" customHeight="1" x14ac:dyDescent="0.25">
      <c r="A38" s="514"/>
      <c r="B38" s="514"/>
      <c r="C38" s="514"/>
      <c r="D38" s="514"/>
      <c r="E38" s="514"/>
      <c r="F38" s="514"/>
      <c r="G38" s="514"/>
      <c r="H38" s="514"/>
      <c r="I38" s="514"/>
      <c r="J38" s="514"/>
      <c r="K38" s="514"/>
      <c r="L38" s="514"/>
      <c r="M38" s="514"/>
      <c r="N38" s="514"/>
      <c r="O38" s="514"/>
      <c r="P38" s="202"/>
      <c r="Q38" s="202"/>
      <c r="R38" s="502"/>
      <c r="S38" s="502"/>
      <c r="T38" s="502"/>
      <c r="U38" s="502"/>
      <c r="V38" s="502"/>
      <c r="W38" s="502"/>
      <c r="X38" s="502"/>
      <c r="Y38" s="502"/>
    </row>
    <row r="39" spans="1:25" ht="24.75" customHeight="1" x14ac:dyDescent="0.25">
      <c r="A39" s="514"/>
      <c r="B39" s="514"/>
      <c r="C39" s="514"/>
      <c r="D39" s="514"/>
      <c r="E39" s="514"/>
      <c r="F39" s="514"/>
      <c r="G39" s="514"/>
      <c r="H39" s="514"/>
      <c r="I39" s="514"/>
      <c r="J39" s="514"/>
      <c r="K39" s="514"/>
      <c r="L39" s="514"/>
      <c r="M39" s="514"/>
      <c r="N39" s="514"/>
      <c r="O39" s="514"/>
      <c r="P39" s="202"/>
      <c r="Q39" s="202"/>
      <c r="R39" s="502"/>
      <c r="S39" s="502"/>
      <c r="T39" s="502"/>
      <c r="U39" s="502"/>
      <c r="V39" s="502"/>
      <c r="W39" s="502"/>
      <c r="X39" s="502"/>
      <c r="Y39" s="502"/>
    </row>
    <row r="40" spans="1:25" ht="24.75" customHeight="1" x14ac:dyDescent="0.25">
      <c r="A40" s="514"/>
      <c r="B40" s="514"/>
      <c r="C40" s="514"/>
      <c r="D40" s="514"/>
      <c r="E40" s="514"/>
      <c r="F40" s="514"/>
      <c r="G40" s="514"/>
      <c r="H40" s="514"/>
      <c r="I40" s="514"/>
      <c r="J40" s="514"/>
      <c r="K40" s="514"/>
      <c r="L40" s="514"/>
      <c r="M40" s="514"/>
      <c r="N40" s="514"/>
      <c r="O40" s="514"/>
      <c r="P40" s="202"/>
      <c r="Q40" s="202"/>
      <c r="R40" s="502"/>
      <c r="S40" s="502"/>
      <c r="T40" s="502"/>
      <c r="U40" s="502"/>
      <c r="V40" s="502"/>
      <c r="W40" s="502"/>
      <c r="X40" s="502"/>
      <c r="Y40" s="502"/>
    </row>
    <row r="41" spans="1:25" ht="24.75" customHeight="1" x14ac:dyDescent="0.25">
      <c r="A41" s="514"/>
      <c r="B41" s="514"/>
      <c r="C41" s="514"/>
      <c r="D41" s="514"/>
      <c r="E41" s="514"/>
      <c r="F41" s="514"/>
      <c r="G41" s="514"/>
      <c r="H41" s="514"/>
      <c r="I41" s="514"/>
      <c r="J41" s="514"/>
      <c r="K41" s="514"/>
      <c r="L41" s="514"/>
      <c r="M41" s="514"/>
      <c r="N41" s="514"/>
      <c r="O41" s="514"/>
      <c r="P41" s="202"/>
      <c r="Q41" s="202"/>
      <c r="R41" s="502"/>
      <c r="S41" s="502"/>
      <c r="T41" s="502"/>
      <c r="U41" s="502"/>
      <c r="V41" s="502"/>
      <c r="W41" s="502"/>
      <c r="X41" s="502"/>
      <c r="Y41" s="502"/>
    </row>
    <row r="42" spans="1:25" ht="24.75" customHeight="1" x14ac:dyDescent="0.2">
      <c r="A42" s="524"/>
      <c r="B42" s="524"/>
      <c r="C42" s="524"/>
      <c r="D42" s="524"/>
      <c r="E42" s="524"/>
      <c r="F42" s="524"/>
      <c r="G42" s="524"/>
      <c r="H42" s="524"/>
      <c r="I42" s="524"/>
      <c r="J42" s="524"/>
      <c r="K42" s="524"/>
      <c r="L42" s="524"/>
      <c r="M42" s="524"/>
      <c r="N42" s="524"/>
      <c r="O42" s="524"/>
      <c r="P42" s="50"/>
      <c r="Q42" s="502"/>
      <c r="R42" s="502"/>
      <c r="S42" s="502"/>
      <c r="T42" s="502"/>
      <c r="U42" s="502"/>
      <c r="V42" s="502"/>
      <c r="W42" s="502"/>
      <c r="X42" s="502"/>
      <c r="Y42" s="502"/>
    </row>
    <row r="43" spans="1:25" ht="18.75" x14ac:dyDescent="0.3">
      <c r="A43" s="503" t="s">
        <v>131</v>
      </c>
      <c r="B43" s="50"/>
      <c r="C43" s="50"/>
      <c r="D43" s="50"/>
      <c r="E43" s="50"/>
      <c r="F43" s="50"/>
      <c r="G43" s="50"/>
      <c r="H43" s="50"/>
      <c r="I43" s="50"/>
      <c r="J43" s="50"/>
      <c r="K43" s="50"/>
      <c r="L43" s="50"/>
      <c r="M43" s="50"/>
      <c r="N43" s="50"/>
      <c r="O43" s="52"/>
      <c r="P43" s="50"/>
      <c r="Q43" s="502"/>
      <c r="R43" s="502"/>
      <c r="S43" s="502"/>
      <c r="T43" s="502"/>
      <c r="U43" s="502"/>
      <c r="V43" s="502"/>
      <c r="W43" s="502"/>
      <c r="X43" s="502"/>
      <c r="Y43" s="502"/>
    </row>
    <row r="44" spans="1:25" ht="13.5" customHeight="1" x14ac:dyDescent="0.2">
      <c r="B44" s="51"/>
      <c r="C44" s="50"/>
      <c r="D44" s="50"/>
      <c r="E44" s="50"/>
      <c r="F44" s="50"/>
      <c r="G44" s="50"/>
      <c r="H44" s="50"/>
      <c r="I44" s="50"/>
      <c r="J44" s="50"/>
      <c r="K44" s="50"/>
      <c r="L44" s="50"/>
      <c r="M44" s="50"/>
      <c r="N44" s="50"/>
      <c r="O44" s="53" t="s">
        <v>2</v>
      </c>
      <c r="P44" s="50"/>
      <c r="Q44" s="502"/>
      <c r="R44" s="502"/>
      <c r="S44" s="502"/>
      <c r="T44" s="502"/>
      <c r="U44" s="502"/>
      <c r="V44" s="502"/>
      <c r="W44" s="502"/>
      <c r="X44" s="502"/>
      <c r="Y44" s="502"/>
    </row>
    <row r="45" spans="1:25" ht="24.75" customHeight="1" x14ac:dyDescent="0.25">
      <c r="A45" s="404" t="s">
        <v>130</v>
      </c>
      <c r="B45" s="396"/>
      <c r="C45" s="398" t="s">
        <v>227</v>
      </c>
      <c r="D45" s="398" t="s">
        <v>227</v>
      </c>
      <c r="E45" s="398" t="s">
        <v>230</v>
      </c>
      <c r="F45" s="634" t="s">
        <v>280</v>
      </c>
      <c r="G45" s="635"/>
      <c r="H45" s="635"/>
      <c r="I45" s="635"/>
      <c r="J45" s="636"/>
      <c r="K45" s="409" t="s">
        <v>281</v>
      </c>
      <c r="L45" s="413"/>
      <c r="M45" s="398" t="s">
        <v>235</v>
      </c>
      <c r="N45" s="50"/>
      <c r="O45" s="53"/>
      <c r="P45" s="50"/>
      <c r="Q45" s="502"/>
      <c r="R45" s="502"/>
      <c r="S45" s="502"/>
      <c r="T45" s="502"/>
      <c r="U45" s="502"/>
      <c r="V45" s="502"/>
      <c r="W45" s="502"/>
      <c r="X45" s="502"/>
      <c r="Y45" s="502"/>
    </row>
    <row r="46" spans="1:25" ht="24.75" customHeight="1" x14ac:dyDescent="0.25">
      <c r="A46" s="395" t="s">
        <v>129</v>
      </c>
      <c r="B46" s="397"/>
      <c r="C46" s="399" t="s">
        <v>228</v>
      </c>
      <c r="D46" s="399" t="s">
        <v>229</v>
      </c>
      <c r="E46" s="399" t="s">
        <v>231</v>
      </c>
      <c r="F46" s="401" t="s">
        <v>232</v>
      </c>
      <c r="G46" s="402" t="s">
        <v>186</v>
      </c>
      <c r="H46" s="402" t="s">
        <v>271</v>
      </c>
      <c r="I46" s="403" t="s">
        <v>241</v>
      </c>
      <c r="J46" s="500" t="s">
        <v>336</v>
      </c>
      <c r="K46" s="408" t="s">
        <v>229</v>
      </c>
      <c r="L46" s="412"/>
      <c r="M46" s="399" t="s">
        <v>234</v>
      </c>
      <c r="N46" s="53"/>
      <c r="O46" s="53" t="s">
        <v>2</v>
      </c>
      <c r="P46" s="54"/>
      <c r="Q46" s="502"/>
      <c r="R46" s="502"/>
      <c r="S46" s="502"/>
      <c r="T46" s="502"/>
      <c r="U46" s="502"/>
      <c r="V46" s="502"/>
      <c r="W46" s="502"/>
      <c r="X46" s="502"/>
      <c r="Y46" s="502"/>
    </row>
    <row r="47" spans="1:25" ht="24.95" customHeight="1" x14ac:dyDescent="0.25">
      <c r="A47" s="409" t="s">
        <v>123</v>
      </c>
      <c r="B47" s="55"/>
      <c r="C47" s="207"/>
      <c r="D47" s="207"/>
      <c r="E47" s="207"/>
      <c r="F47" s="379"/>
      <c r="G47" s="335"/>
      <c r="H47" s="335"/>
      <c r="I47" s="331"/>
      <c r="J47" s="331"/>
      <c r="K47" s="207"/>
      <c r="L47" s="208"/>
      <c r="M47" s="209">
        <f>SUM(C47:K47)</f>
        <v>0</v>
      </c>
      <c r="N47" s="99"/>
      <c r="O47" s="129"/>
      <c r="P47" s="50"/>
      <c r="Q47" s="502"/>
      <c r="R47" s="502"/>
      <c r="S47" s="502"/>
      <c r="T47" s="502"/>
      <c r="U47" s="502"/>
      <c r="V47" s="502"/>
      <c r="W47" s="502"/>
      <c r="X47" s="502"/>
      <c r="Y47" s="502"/>
    </row>
    <row r="48" spans="1:25" ht="24.95" customHeight="1" x14ac:dyDescent="0.25">
      <c r="A48" s="56" t="s">
        <v>128</v>
      </c>
      <c r="B48" s="33"/>
      <c r="C48" s="210"/>
      <c r="D48" s="210"/>
      <c r="E48" s="210"/>
      <c r="F48" s="362"/>
      <c r="G48" s="336"/>
      <c r="H48" s="336"/>
      <c r="I48" s="332"/>
      <c r="J48" s="332"/>
      <c r="K48" s="210"/>
      <c r="L48" s="211"/>
      <c r="M48" s="212">
        <f>SUM(C48:K48)</f>
        <v>0</v>
      </c>
      <c r="N48" s="99"/>
      <c r="O48" s="129"/>
      <c r="P48" s="50"/>
      <c r="Q48" s="502"/>
      <c r="R48" s="502"/>
      <c r="S48" s="502"/>
      <c r="T48" s="502"/>
      <c r="U48" s="502"/>
      <c r="V48" s="502"/>
      <c r="W48" s="502"/>
      <c r="X48" s="502"/>
      <c r="Y48" s="502"/>
    </row>
    <row r="49" spans="1:25" ht="24.95" customHeight="1" thickBot="1" x14ac:dyDescent="0.3">
      <c r="A49" s="57" t="s">
        <v>125</v>
      </c>
      <c r="B49" s="58"/>
      <c r="C49" s="213">
        <f>+C47+C48</f>
        <v>0</v>
      </c>
      <c r="D49" s="213">
        <f t="shared" ref="D49:F49" si="0">+D47+D48</f>
        <v>0</v>
      </c>
      <c r="E49" s="213">
        <f t="shared" si="0"/>
        <v>0</v>
      </c>
      <c r="F49" s="363">
        <f t="shared" si="0"/>
        <v>0</v>
      </c>
      <c r="G49" s="337">
        <f>+G47+G48</f>
        <v>0</v>
      </c>
      <c r="H49" s="337">
        <f>+H47+H48</f>
        <v>0</v>
      </c>
      <c r="I49" s="333">
        <f>+I47+I48</f>
        <v>0</v>
      </c>
      <c r="J49" s="333">
        <f>+J47+J48</f>
        <v>0</v>
      </c>
      <c r="K49" s="213">
        <f>+K47+K48</f>
        <v>0</v>
      </c>
      <c r="L49" s="214"/>
      <c r="M49" s="215">
        <f>SUM(C49:K49)</f>
        <v>0</v>
      </c>
      <c r="N49" s="99"/>
      <c r="O49" s="129" t="s">
        <v>2</v>
      </c>
      <c r="P49" s="50"/>
      <c r="Q49" s="502"/>
      <c r="R49" s="502"/>
      <c r="S49" s="502"/>
      <c r="T49" s="502"/>
      <c r="U49" s="502"/>
      <c r="V49" s="502"/>
      <c r="W49" s="502"/>
      <c r="X49" s="502"/>
      <c r="Y49" s="502"/>
    </row>
    <row r="50" spans="1:25" ht="24.75" customHeight="1" x14ac:dyDescent="0.25">
      <c r="A50" s="56" t="s">
        <v>126</v>
      </c>
      <c r="B50" s="33"/>
      <c r="C50" s="210"/>
      <c r="D50" s="210"/>
      <c r="E50" s="210"/>
      <c r="F50" s="362"/>
      <c r="G50" s="336"/>
      <c r="H50" s="336"/>
      <c r="I50" s="332"/>
      <c r="J50" s="332"/>
      <c r="K50" s="210"/>
      <c r="L50" s="211"/>
      <c r="M50" s="212">
        <f>SUM(C50:K50)</f>
        <v>0</v>
      </c>
      <c r="N50" s="99"/>
      <c r="O50" s="129"/>
      <c r="P50" s="50"/>
      <c r="Q50" s="502"/>
      <c r="R50" s="502"/>
      <c r="S50" s="502"/>
      <c r="T50" s="502"/>
      <c r="U50" s="502"/>
      <c r="V50" s="502"/>
      <c r="W50" s="502"/>
      <c r="X50" s="502"/>
      <c r="Y50" s="502"/>
    </row>
    <row r="51" spans="1:25" ht="24.75" customHeight="1" thickBot="1" x14ac:dyDescent="0.3">
      <c r="A51" s="59" t="s">
        <v>127</v>
      </c>
      <c r="B51" s="60"/>
      <c r="C51" s="216">
        <f t="shared" ref="C51:K51" si="1">+C49+C50</f>
        <v>0</v>
      </c>
      <c r="D51" s="216">
        <f t="shared" si="1"/>
        <v>0</v>
      </c>
      <c r="E51" s="216">
        <f t="shared" si="1"/>
        <v>0</v>
      </c>
      <c r="F51" s="343">
        <f t="shared" si="1"/>
        <v>0</v>
      </c>
      <c r="G51" s="338">
        <f>+G49+G50</f>
        <v>0</v>
      </c>
      <c r="H51" s="338">
        <f t="shared" ref="H51" si="2">+H49+H50</f>
        <v>0</v>
      </c>
      <c r="I51" s="334">
        <f>+I49+I50</f>
        <v>0</v>
      </c>
      <c r="J51" s="334">
        <f>+J49+J50</f>
        <v>0</v>
      </c>
      <c r="K51" s="216">
        <f t="shared" si="1"/>
        <v>0</v>
      </c>
      <c r="L51" s="217"/>
      <c r="M51" s="215">
        <f>SUM(C51:K51)</f>
        <v>0</v>
      </c>
      <c r="N51" s="99"/>
      <c r="O51" s="130" t="s">
        <v>2</v>
      </c>
      <c r="P51" s="50"/>
      <c r="Q51" s="502"/>
      <c r="R51" s="502"/>
      <c r="S51" s="502"/>
      <c r="T51" s="502"/>
      <c r="U51" s="502"/>
      <c r="V51" s="502"/>
      <c r="W51" s="502"/>
      <c r="X51" s="502"/>
      <c r="Y51" s="502"/>
    </row>
    <row r="52" spans="1:25" ht="14.25" customHeight="1" x14ac:dyDescent="0.2">
      <c r="A52" s="637" t="s">
        <v>264</v>
      </c>
      <c r="B52" s="638"/>
      <c r="C52" s="638"/>
      <c r="D52" s="638"/>
      <c r="E52" s="638"/>
      <c r="F52" s="638"/>
      <c r="G52" s="638"/>
      <c r="H52" s="638"/>
      <c r="I52" s="638"/>
      <c r="J52" s="638"/>
      <c r="K52" s="638"/>
      <c r="L52" s="50"/>
      <c r="M52" s="50"/>
      <c r="N52" s="50"/>
      <c r="O52" s="50"/>
      <c r="P52" s="50"/>
      <c r="Q52" s="502"/>
      <c r="R52" s="61"/>
      <c r="S52" s="502"/>
      <c r="T52" s="502"/>
      <c r="U52" s="502"/>
      <c r="V52" s="502"/>
      <c r="W52" s="502"/>
      <c r="X52" s="502"/>
      <c r="Y52" s="502"/>
    </row>
    <row r="53" spans="1:25" ht="14.25" customHeight="1" x14ac:dyDescent="0.2">
      <c r="A53" s="639" t="s">
        <v>187</v>
      </c>
      <c r="B53" s="640"/>
      <c r="C53" s="640"/>
      <c r="D53" s="640"/>
      <c r="E53" s="640"/>
      <c r="F53" s="640"/>
      <c r="G53" s="640"/>
      <c r="H53" s="640"/>
      <c r="I53" s="640"/>
      <c r="J53" s="640"/>
      <c r="K53" s="640"/>
      <c r="L53" s="50"/>
      <c r="M53" s="50"/>
      <c r="N53" s="50"/>
      <c r="O53" s="50"/>
      <c r="P53" s="50"/>
      <c r="Q53" s="502"/>
      <c r="R53" s="61"/>
      <c r="S53" s="502"/>
      <c r="T53" s="502"/>
      <c r="U53" s="502"/>
      <c r="V53" s="502"/>
      <c r="W53" s="502"/>
      <c r="X53" s="502"/>
      <c r="Y53" s="502"/>
    </row>
    <row r="54" spans="1:25" s="505" customFormat="1" ht="14.25" customHeight="1" x14ac:dyDescent="0.2">
      <c r="A54" s="639" t="s">
        <v>265</v>
      </c>
      <c r="B54" s="640"/>
      <c r="C54" s="640"/>
      <c r="D54" s="640"/>
      <c r="E54" s="640"/>
      <c r="F54" s="640"/>
      <c r="G54" s="640"/>
      <c r="H54" s="640"/>
      <c r="I54" s="640"/>
      <c r="J54" s="640"/>
      <c r="K54" s="640"/>
      <c r="L54" s="50"/>
      <c r="M54" s="50"/>
      <c r="N54" s="50"/>
      <c r="O54" s="50"/>
      <c r="P54" s="50"/>
      <c r="Q54" s="506"/>
      <c r="R54" s="61"/>
      <c r="S54" s="506"/>
      <c r="T54" s="506"/>
      <c r="U54" s="506"/>
      <c r="V54" s="506"/>
      <c r="W54" s="506"/>
      <c r="X54" s="506"/>
      <c r="Y54" s="506"/>
    </row>
    <row r="55" spans="1:25" ht="14.25" customHeight="1" x14ac:dyDescent="0.2">
      <c r="A55" s="639" t="s">
        <v>335</v>
      </c>
      <c r="B55" s="640"/>
      <c r="C55" s="640"/>
      <c r="D55" s="640"/>
      <c r="E55" s="640"/>
      <c r="F55" s="640"/>
      <c r="G55" s="640"/>
      <c r="H55" s="640"/>
      <c r="I55" s="640"/>
      <c r="J55" s="640"/>
      <c r="K55" s="640"/>
      <c r="L55" s="50"/>
      <c r="M55" s="50"/>
      <c r="N55" s="50"/>
      <c r="O55" s="50"/>
      <c r="P55" s="50"/>
      <c r="Q55" s="502"/>
      <c r="R55" s="61"/>
      <c r="S55" s="502"/>
      <c r="T55" s="502"/>
      <c r="U55" s="502"/>
      <c r="V55" s="502"/>
      <c r="W55" s="502"/>
      <c r="X55" s="502"/>
      <c r="Y55" s="502"/>
    </row>
    <row r="56" spans="1:25" ht="25.5" customHeight="1" x14ac:dyDescent="0.2">
      <c r="B56" s="51"/>
      <c r="C56" s="50"/>
      <c r="D56" s="50" t="s">
        <v>2</v>
      </c>
      <c r="E56" s="50"/>
      <c r="F56" s="50"/>
      <c r="G56" s="50"/>
      <c r="H56" s="50"/>
      <c r="I56" s="50"/>
      <c r="J56" s="50"/>
      <c r="K56" s="50"/>
      <c r="L56" s="50"/>
      <c r="M56" s="50"/>
      <c r="N56" s="50"/>
      <c r="O56" s="53" t="s">
        <v>2</v>
      </c>
      <c r="P56" s="50"/>
      <c r="Q56" s="502"/>
      <c r="R56" s="502"/>
      <c r="S56" s="502"/>
      <c r="T56" s="502"/>
      <c r="U56" s="502"/>
      <c r="V56" s="502"/>
      <c r="W56" s="502"/>
      <c r="X56" s="502"/>
      <c r="Y56" s="502"/>
    </row>
    <row r="57" spans="1:25" ht="24.75" customHeight="1" x14ac:dyDescent="0.25">
      <c r="A57" s="404" t="s">
        <v>285</v>
      </c>
      <c r="B57" s="396"/>
      <c r="C57" s="398" t="str">
        <f>+$C$45</f>
        <v>Individuell</v>
      </c>
      <c r="D57" s="398" t="str">
        <f>+$D$45</f>
        <v>Individuell</v>
      </c>
      <c r="E57" s="398" t="str">
        <f>+$E$45</f>
        <v>Gruppelivs-</v>
      </c>
      <c r="F57" s="644" t="str">
        <f>+$F$45</f>
        <v xml:space="preserve">Kollektiv rente- og pensjonsforsikring </v>
      </c>
      <c r="G57" s="645"/>
      <c r="H57" s="645"/>
      <c r="I57" s="645"/>
      <c r="J57" s="646"/>
      <c r="K57" s="409" t="str">
        <f>+$K$45</f>
        <v>Kollektiv kommunal</v>
      </c>
      <c r="L57" s="413"/>
      <c r="M57" s="409" t="str">
        <f>+$M$45</f>
        <v>Sum alle</v>
      </c>
      <c r="N57" s="413"/>
      <c r="O57" s="400" t="s">
        <v>236</v>
      </c>
      <c r="P57" s="50"/>
      <c r="Q57" s="502"/>
      <c r="R57" s="502"/>
      <c r="S57" s="502"/>
      <c r="T57" s="502"/>
      <c r="U57" s="502"/>
      <c r="V57" s="502"/>
      <c r="W57" s="502"/>
      <c r="X57" s="502"/>
      <c r="Y57" s="502"/>
    </row>
    <row r="58" spans="1:25" ht="24.75" customHeight="1" x14ac:dyDescent="0.25">
      <c r="A58" s="395" t="s">
        <v>129</v>
      </c>
      <c r="B58" s="397"/>
      <c r="C58" s="399" t="str">
        <f>+$C$46</f>
        <v>kapitalforsikring</v>
      </c>
      <c r="D58" s="399" t="str">
        <f>+$D$46</f>
        <v>renteforsikring</v>
      </c>
      <c r="E58" s="399" t="str">
        <f>+$E$46</f>
        <v>forsikring</v>
      </c>
      <c r="F58" s="401" t="s">
        <v>243</v>
      </c>
      <c r="G58" s="402" t="s">
        <v>244</v>
      </c>
      <c r="H58" s="402" t="s">
        <v>233</v>
      </c>
      <c r="I58" s="403" t="str">
        <f>+$I$46</f>
        <v>Pensjonskapitalbevis</v>
      </c>
      <c r="J58" s="500" t="s">
        <v>303</v>
      </c>
      <c r="K58" s="408" t="str">
        <f>+$K$46</f>
        <v>renteforsikring</v>
      </c>
      <c r="L58" s="412"/>
      <c r="M58" s="408" t="str">
        <f>+$M$46</f>
        <v>livbransjer</v>
      </c>
      <c r="N58" s="412"/>
      <c r="O58" s="399" t="s">
        <v>231</v>
      </c>
      <c r="P58" s="54"/>
      <c r="Q58" s="502"/>
      <c r="R58" s="502"/>
      <c r="S58" s="502"/>
      <c r="T58" s="502"/>
      <c r="U58" s="502"/>
      <c r="V58" s="502"/>
      <c r="W58" s="502"/>
      <c r="X58" s="502"/>
      <c r="Y58" s="502"/>
    </row>
    <row r="59" spans="1:25" ht="24.95" customHeight="1" x14ac:dyDescent="0.25">
      <c r="A59" s="409" t="s">
        <v>123</v>
      </c>
      <c r="B59" s="55"/>
      <c r="C59" s="207"/>
      <c r="D59" s="207"/>
      <c r="E59" s="207"/>
      <c r="F59" s="379"/>
      <c r="G59" s="335"/>
      <c r="H59" s="335"/>
      <c r="I59" s="331"/>
      <c r="J59" s="331"/>
      <c r="K59" s="207"/>
      <c r="L59" s="208"/>
      <c r="M59" s="218">
        <f>SUM(C59:K59)</f>
        <v>0</v>
      </c>
      <c r="N59" s="208"/>
      <c r="O59" s="219"/>
      <c r="P59" s="50"/>
      <c r="Q59" s="502"/>
      <c r="R59" s="502"/>
      <c r="S59" s="502"/>
      <c r="T59" s="502"/>
      <c r="U59" s="502"/>
      <c r="V59" s="502"/>
      <c r="W59" s="502"/>
      <c r="X59" s="502"/>
      <c r="Y59" s="502"/>
    </row>
    <row r="60" spans="1:25" ht="24.95" customHeight="1" x14ac:dyDescent="0.25">
      <c r="A60" s="56" t="s">
        <v>124</v>
      </c>
      <c r="B60" s="33"/>
      <c r="C60" s="210"/>
      <c r="D60" s="210"/>
      <c r="E60" s="210"/>
      <c r="F60" s="362"/>
      <c r="G60" s="336"/>
      <c r="H60" s="336"/>
      <c r="I60" s="332"/>
      <c r="J60" s="332"/>
      <c r="K60" s="210"/>
      <c r="L60" s="211"/>
      <c r="M60" s="220">
        <f>SUM(C60:K60)</f>
        <v>0</v>
      </c>
      <c r="N60" s="211"/>
      <c r="O60" s="221"/>
      <c r="P60" s="50"/>
      <c r="Q60" s="502"/>
      <c r="R60" s="502"/>
      <c r="S60" s="502"/>
      <c r="T60" s="502"/>
      <c r="U60" s="502"/>
      <c r="V60" s="502"/>
      <c r="W60" s="502"/>
      <c r="X60" s="502"/>
      <c r="Y60" s="502"/>
    </row>
    <row r="61" spans="1:25" ht="24.95" customHeight="1" thickBot="1" x14ac:dyDescent="0.3">
      <c r="A61" s="57" t="s">
        <v>125</v>
      </c>
      <c r="B61" s="58"/>
      <c r="C61" s="213">
        <f t="shared" ref="C61:K61" si="3">+C59+C60</f>
        <v>0</v>
      </c>
      <c r="D61" s="213">
        <f t="shared" si="3"/>
        <v>0</v>
      </c>
      <c r="E61" s="213">
        <f t="shared" si="3"/>
        <v>0</v>
      </c>
      <c r="F61" s="363">
        <f t="shared" si="3"/>
        <v>0</v>
      </c>
      <c r="G61" s="337">
        <f t="shared" si="3"/>
        <v>0</v>
      </c>
      <c r="H61" s="337">
        <f t="shared" si="3"/>
        <v>0</v>
      </c>
      <c r="I61" s="333">
        <f t="shared" si="3"/>
        <v>0</v>
      </c>
      <c r="J61" s="333">
        <f>+J59+J60</f>
        <v>0</v>
      </c>
      <c r="K61" s="213">
        <f t="shared" si="3"/>
        <v>0</v>
      </c>
      <c r="L61" s="214"/>
      <c r="M61" s="216">
        <f>SUM(C61:K61)</f>
        <v>0</v>
      </c>
      <c r="N61" s="214"/>
      <c r="O61" s="222"/>
      <c r="P61" s="50"/>
      <c r="Q61" s="502"/>
      <c r="R61" s="502"/>
      <c r="S61" s="502"/>
      <c r="T61" s="502"/>
      <c r="U61" s="502"/>
      <c r="V61" s="502"/>
      <c r="W61" s="502"/>
      <c r="X61" s="502"/>
      <c r="Y61" s="502"/>
    </row>
    <row r="62" spans="1:25" ht="24" customHeight="1" x14ac:dyDescent="0.25">
      <c r="A62" s="56" t="s">
        <v>126</v>
      </c>
      <c r="B62" s="33"/>
      <c r="C62" s="210"/>
      <c r="D62" s="210"/>
      <c r="E62" s="210"/>
      <c r="F62" s="379"/>
      <c r="G62" s="335"/>
      <c r="H62" s="335"/>
      <c r="I62" s="331"/>
      <c r="J62" s="331"/>
      <c r="K62" s="210"/>
      <c r="L62" s="211"/>
      <c r="M62" s="220">
        <f>SUM(C62:K62)</f>
        <v>0</v>
      </c>
      <c r="N62" s="211"/>
      <c r="O62" s="210"/>
      <c r="P62" s="50"/>
      <c r="Q62" s="502"/>
      <c r="R62" s="502"/>
      <c r="S62" s="502"/>
      <c r="T62" s="502"/>
      <c r="U62" s="502"/>
      <c r="V62" s="502"/>
      <c r="W62" s="502"/>
      <c r="X62" s="502"/>
      <c r="Y62" s="502"/>
    </row>
    <row r="63" spans="1:25" ht="24.75" customHeight="1" thickBot="1" x14ac:dyDescent="0.3">
      <c r="A63" s="59" t="s">
        <v>127</v>
      </c>
      <c r="B63" s="60"/>
      <c r="C63" s="216">
        <f t="shared" ref="C63:K63" si="4">+C61+C62</f>
        <v>0</v>
      </c>
      <c r="D63" s="216">
        <f t="shared" si="4"/>
        <v>0</v>
      </c>
      <c r="E63" s="216">
        <f>+E61+E62</f>
        <v>0</v>
      </c>
      <c r="F63" s="343">
        <f>+F61+F62</f>
        <v>0</v>
      </c>
      <c r="G63" s="338">
        <f>+G61+G62</f>
        <v>0</v>
      </c>
      <c r="H63" s="338">
        <f t="shared" ref="H63" si="5">+H61+H62</f>
        <v>0</v>
      </c>
      <c r="I63" s="334">
        <f>+I61+I62</f>
        <v>0</v>
      </c>
      <c r="J63" s="334">
        <f>+J61+J62</f>
        <v>0</v>
      </c>
      <c r="K63" s="216">
        <f t="shared" si="4"/>
        <v>0</v>
      </c>
      <c r="L63" s="217"/>
      <c r="M63" s="216">
        <f>SUM(C63:K63)</f>
        <v>0</v>
      </c>
      <c r="N63" s="217"/>
      <c r="O63" s="216">
        <f>+O61+O62</f>
        <v>0</v>
      </c>
      <c r="P63" s="50"/>
      <c r="Q63" s="502"/>
      <c r="R63" s="502"/>
      <c r="S63" s="502"/>
      <c r="T63" s="502"/>
      <c r="U63" s="502"/>
      <c r="V63" s="502"/>
      <c r="W63" s="502"/>
      <c r="X63" s="502"/>
      <c r="Y63" s="502"/>
    </row>
    <row r="64" spans="1:25" x14ac:dyDescent="0.2">
      <c r="A64" s="50"/>
      <c r="B64" s="50"/>
      <c r="C64" s="50"/>
      <c r="D64" s="50"/>
      <c r="E64" s="50"/>
      <c r="F64" s="50"/>
      <c r="G64" s="50"/>
      <c r="H64" s="50"/>
      <c r="I64" s="50"/>
      <c r="J64" s="50"/>
      <c r="K64" s="50"/>
      <c r="L64" s="50"/>
      <c r="M64" s="50"/>
      <c r="N64" s="50"/>
      <c r="O64" s="50"/>
      <c r="P64" s="50"/>
      <c r="Q64" s="502"/>
      <c r="R64" s="502"/>
      <c r="S64" s="502"/>
      <c r="T64" s="502"/>
      <c r="U64" s="502"/>
      <c r="V64" s="502"/>
      <c r="W64" s="502"/>
      <c r="X64" s="502"/>
      <c r="Y64" s="502"/>
    </row>
    <row r="65" spans="1:25" x14ac:dyDescent="0.2">
      <c r="A65" s="50"/>
      <c r="B65" s="50"/>
      <c r="C65" s="50"/>
      <c r="D65" s="50"/>
      <c r="E65" s="50"/>
      <c r="F65" s="50"/>
      <c r="G65" s="50"/>
      <c r="H65" s="50"/>
      <c r="I65" s="50"/>
      <c r="J65" s="50"/>
      <c r="K65" s="50"/>
      <c r="L65" s="50"/>
      <c r="M65" s="50"/>
      <c r="N65" s="50"/>
      <c r="O65" s="50"/>
      <c r="P65" s="50"/>
      <c r="Q65" s="502"/>
      <c r="R65" s="502"/>
      <c r="S65" s="502"/>
      <c r="T65" s="502"/>
      <c r="U65" s="502"/>
      <c r="V65" s="502"/>
      <c r="W65" s="502"/>
      <c r="X65" s="502"/>
      <c r="Y65" s="502"/>
    </row>
    <row r="66" spans="1:25" x14ac:dyDescent="0.2">
      <c r="A66" s="50"/>
      <c r="B66" s="50"/>
      <c r="C66" s="50"/>
      <c r="D66" s="50"/>
      <c r="E66" s="50"/>
      <c r="F66" s="50"/>
      <c r="G66" s="50"/>
      <c r="H66" s="50"/>
      <c r="I66" s="50"/>
      <c r="J66" s="50"/>
      <c r="K66" s="50"/>
      <c r="L66" s="50"/>
      <c r="M66" s="50"/>
      <c r="N66" s="50"/>
      <c r="O66" s="50"/>
      <c r="P66" s="50"/>
      <c r="Q66" s="502"/>
      <c r="R66" s="502"/>
      <c r="S66" s="502"/>
      <c r="T66" s="502"/>
      <c r="U66" s="502"/>
      <c r="V66" s="502"/>
      <c r="W66" s="502"/>
      <c r="X66" s="502"/>
      <c r="Y66" s="502"/>
    </row>
    <row r="67" spans="1:25" ht="18.75" x14ac:dyDescent="0.3">
      <c r="A67" s="503" t="s">
        <v>39</v>
      </c>
      <c r="B67" s="50"/>
      <c r="C67" s="50"/>
      <c r="D67" s="50"/>
      <c r="E67" s="50"/>
      <c r="F67" s="50"/>
      <c r="G67" s="50"/>
      <c r="H67" s="50"/>
      <c r="I67" s="50"/>
      <c r="J67" s="50"/>
      <c r="K67" s="50"/>
      <c r="L67" s="50"/>
      <c r="M67" s="50"/>
      <c r="N67" s="50"/>
      <c r="O67" s="50"/>
      <c r="P67" s="50"/>
      <c r="Q67" s="502"/>
      <c r="R67" s="502"/>
      <c r="S67" s="502"/>
      <c r="T67" s="502"/>
      <c r="U67" s="502"/>
      <c r="V67" s="502"/>
      <c r="W67" s="502"/>
      <c r="X67" s="502"/>
      <c r="Y67" s="502"/>
    </row>
    <row r="68" spans="1:25" ht="17.25" customHeight="1" x14ac:dyDescent="0.2">
      <c r="B68" s="51"/>
      <c r="C68" s="50"/>
      <c r="D68" s="50"/>
      <c r="E68" s="50"/>
      <c r="F68" s="647"/>
      <c r="G68" s="647"/>
      <c r="H68" s="647"/>
      <c r="I68" s="647"/>
      <c r="J68" s="504"/>
      <c r="K68" s="50"/>
      <c r="L68" s="50"/>
      <c r="M68" s="50"/>
      <c r="N68" s="50"/>
      <c r="O68" s="53" t="s">
        <v>2</v>
      </c>
      <c r="P68" s="50"/>
      <c r="Q68" s="502"/>
      <c r="R68" s="502"/>
      <c r="S68" s="502"/>
      <c r="T68" s="502"/>
      <c r="U68" s="502"/>
      <c r="V68" s="502"/>
      <c r="W68" s="502"/>
      <c r="X68" s="502"/>
      <c r="Y68" s="502"/>
    </row>
    <row r="69" spans="1:25" ht="24.75" customHeight="1" x14ac:dyDescent="0.25">
      <c r="A69" s="404" t="s">
        <v>286</v>
      </c>
      <c r="B69" s="396"/>
      <c r="C69" s="398" t="str">
        <f>+$C$45</f>
        <v>Individuell</v>
      </c>
      <c r="D69" s="398" t="str">
        <f>+$D$45</f>
        <v>Individuell</v>
      </c>
      <c r="E69" s="398" t="str">
        <f>+$E$45</f>
        <v>Gruppelivs-</v>
      </c>
      <c r="F69" s="644" t="str">
        <f>+$F$45</f>
        <v xml:space="preserve">Kollektiv rente- og pensjonsforsikring </v>
      </c>
      <c r="G69" s="645"/>
      <c r="H69" s="645"/>
      <c r="I69" s="645"/>
      <c r="J69" s="646"/>
      <c r="K69" s="409" t="str">
        <f>+$K$45</f>
        <v>Kollektiv kommunal</v>
      </c>
      <c r="L69" s="413"/>
      <c r="M69" s="398" t="str">
        <f>+$M$45</f>
        <v>Sum alle</v>
      </c>
      <c r="N69" s="50"/>
      <c r="O69" s="53"/>
      <c r="P69" s="50"/>
      <c r="Q69" s="502"/>
      <c r="R69" s="502"/>
      <c r="S69" s="502"/>
      <c r="T69" s="502"/>
      <c r="U69" s="502"/>
      <c r="V69" s="502"/>
      <c r="W69" s="502"/>
      <c r="X69" s="502"/>
      <c r="Y69" s="502"/>
    </row>
    <row r="70" spans="1:25" ht="24.75" customHeight="1" x14ac:dyDescent="0.25">
      <c r="A70" s="395" t="s">
        <v>129</v>
      </c>
      <c r="B70" s="397"/>
      <c r="C70" s="399" t="str">
        <f>+$C$46</f>
        <v>kapitalforsikring</v>
      </c>
      <c r="D70" s="399" t="str">
        <f>+$D$46</f>
        <v>renteforsikring</v>
      </c>
      <c r="E70" s="399" t="str">
        <f>+$E$46</f>
        <v>forsikring</v>
      </c>
      <c r="F70" s="401" t="s">
        <v>243</v>
      </c>
      <c r="G70" s="402" t="s">
        <v>244</v>
      </c>
      <c r="H70" s="402" t="s">
        <v>233</v>
      </c>
      <c r="I70" s="403" t="str">
        <f>+$I$46</f>
        <v>Pensjonskapitalbevis</v>
      </c>
      <c r="J70" s="500" t="str">
        <f>+J58</f>
        <v>Tjenestepensjon</v>
      </c>
      <c r="K70" s="408" t="str">
        <f>+$K$46</f>
        <v>renteforsikring</v>
      </c>
      <c r="L70" s="412"/>
      <c r="M70" s="399" t="str">
        <f>+$M$46</f>
        <v>livbransjer</v>
      </c>
      <c r="N70" s="53"/>
      <c r="O70" s="53" t="s">
        <v>2</v>
      </c>
      <c r="P70" s="70" t="s">
        <v>2</v>
      </c>
      <c r="Q70" s="502"/>
      <c r="R70" s="502"/>
      <c r="S70" s="502"/>
      <c r="T70" s="502"/>
      <c r="U70" s="502"/>
      <c r="V70" s="502"/>
      <c r="W70" s="502"/>
      <c r="X70" s="502"/>
      <c r="Y70" s="502"/>
    </row>
    <row r="71" spans="1:25" ht="24.95" customHeight="1" x14ac:dyDescent="0.25">
      <c r="A71" s="409" t="s">
        <v>114</v>
      </c>
      <c r="B71" s="55"/>
      <c r="C71" s="223"/>
      <c r="D71" s="223"/>
      <c r="E71" s="223"/>
      <c r="F71" s="369"/>
      <c r="G71" s="370"/>
      <c r="H71" s="370"/>
      <c r="I71" s="364"/>
      <c r="J71" s="364"/>
      <c r="K71" s="223"/>
      <c r="L71" s="224"/>
      <c r="M71" s="225">
        <f t="shared" ref="M71:M79" si="6">SUM(C71:K71)</f>
        <v>0</v>
      </c>
      <c r="N71" s="131"/>
      <c r="O71" s="129"/>
      <c r="P71" s="50"/>
      <c r="Q71" s="502"/>
      <c r="R71" s="502"/>
      <c r="S71" s="502"/>
      <c r="T71" s="502"/>
      <c r="U71" s="502"/>
      <c r="V71" s="502"/>
      <c r="W71" s="502"/>
      <c r="X71" s="502"/>
      <c r="Y71" s="502"/>
    </row>
    <row r="72" spans="1:25" ht="24.95" customHeight="1" x14ac:dyDescent="0.25">
      <c r="A72" s="56" t="s">
        <v>115</v>
      </c>
      <c r="B72" s="33"/>
      <c r="C72" s="226"/>
      <c r="D72" s="226"/>
      <c r="E72" s="226"/>
      <c r="F72" s="371"/>
      <c r="G72" s="372"/>
      <c r="H72" s="372"/>
      <c r="I72" s="365"/>
      <c r="J72" s="365"/>
      <c r="K72" s="226"/>
      <c r="L72" s="227"/>
      <c r="M72" s="228">
        <f t="shared" si="6"/>
        <v>0</v>
      </c>
      <c r="N72" s="131"/>
      <c r="O72" s="129"/>
      <c r="P72" s="50"/>
      <c r="Q72" s="502"/>
      <c r="R72" s="502"/>
      <c r="S72" s="502"/>
      <c r="T72" s="502"/>
      <c r="U72" s="502"/>
      <c r="V72" s="502"/>
      <c r="W72" s="502"/>
      <c r="X72" s="502"/>
      <c r="Y72" s="502"/>
    </row>
    <row r="73" spans="1:25" ht="24.95" customHeight="1" x14ac:dyDescent="0.25">
      <c r="A73" s="409" t="s">
        <v>116</v>
      </c>
      <c r="B73" s="55"/>
      <c r="C73" s="223"/>
      <c r="D73" s="223"/>
      <c r="E73" s="223"/>
      <c r="F73" s="369"/>
      <c r="G73" s="370"/>
      <c r="H73" s="370"/>
      <c r="I73" s="364"/>
      <c r="J73" s="364"/>
      <c r="K73" s="223"/>
      <c r="L73" s="224"/>
      <c r="M73" s="225">
        <f t="shared" si="6"/>
        <v>0</v>
      </c>
      <c r="N73" s="131"/>
      <c r="O73" s="129" t="s">
        <v>2</v>
      </c>
      <c r="P73" s="50"/>
      <c r="Q73" s="502"/>
      <c r="R73" s="502"/>
      <c r="S73" s="502"/>
      <c r="T73" s="502"/>
      <c r="U73" s="502"/>
      <c r="V73" s="502"/>
      <c r="W73" s="502"/>
      <c r="X73" s="502"/>
      <c r="Y73" s="502"/>
    </row>
    <row r="74" spans="1:25" ht="24.95" customHeight="1" x14ac:dyDescent="0.25">
      <c r="A74" s="56" t="s">
        <v>117</v>
      </c>
      <c r="B74" s="33"/>
      <c r="C74" s="226"/>
      <c r="D74" s="226"/>
      <c r="E74" s="226"/>
      <c r="F74" s="371"/>
      <c r="G74" s="372"/>
      <c r="H74" s="372"/>
      <c r="I74" s="365"/>
      <c r="J74" s="365"/>
      <c r="K74" s="226"/>
      <c r="L74" s="227"/>
      <c r="M74" s="228">
        <f t="shared" si="6"/>
        <v>0</v>
      </c>
      <c r="N74" s="131"/>
      <c r="O74" s="129"/>
      <c r="P74" s="50"/>
      <c r="Q74" s="502"/>
      <c r="R74" s="502"/>
      <c r="S74" s="502"/>
      <c r="T74" s="502"/>
      <c r="U74" s="502"/>
      <c r="V74" s="502"/>
      <c r="W74" s="502"/>
      <c r="X74" s="502"/>
      <c r="Y74" s="502"/>
    </row>
    <row r="75" spans="1:25" ht="24.95" customHeight="1" x14ac:dyDescent="0.25">
      <c r="A75" s="409" t="s">
        <v>118</v>
      </c>
      <c r="B75" s="55"/>
      <c r="C75" s="223"/>
      <c r="D75" s="223"/>
      <c r="E75" s="223"/>
      <c r="F75" s="369"/>
      <c r="G75" s="370"/>
      <c r="H75" s="370"/>
      <c r="I75" s="364"/>
      <c r="J75" s="364"/>
      <c r="K75" s="223"/>
      <c r="L75" s="224"/>
      <c r="M75" s="229">
        <f t="shared" si="6"/>
        <v>0</v>
      </c>
      <c r="N75" s="131"/>
      <c r="O75" s="129" t="s">
        <v>2</v>
      </c>
      <c r="P75" s="50"/>
      <c r="Q75" s="502"/>
      <c r="R75" s="502"/>
      <c r="S75" s="502"/>
      <c r="T75" s="502"/>
      <c r="U75" s="502"/>
      <c r="V75" s="502"/>
      <c r="W75" s="502"/>
      <c r="X75" s="502"/>
      <c r="Y75" s="502"/>
    </row>
    <row r="76" spans="1:25" ht="24.95" customHeight="1" x14ac:dyDescent="0.25">
      <c r="A76" s="56" t="s">
        <v>119</v>
      </c>
      <c r="B76" s="33"/>
      <c r="C76" s="226"/>
      <c r="D76" s="226"/>
      <c r="E76" s="226"/>
      <c r="F76" s="371"/>
      <c r="G76" s="372"/>
      <c r="H76" s="372"/>
      <c r="I76" s="365"/>
      <c r="J76" s="365"/>
      <c r="K76" s="226"/>
      <c r="L76" s="227"/>
      <c r="M76" s="230">
        <f>SUM(C76:K76)</f>
        <v>0</v>
      </c>
      <c r="N76" s="131"/>
      <c r="O76" s="129"/>
      <c r="P76" s="50"/>
      <c r="Q76" s="502"/>
      <c r="R76" s="502"/>
      <c r="S76" s="502"/>
      <c r="T76" s="502"/>
      <c r="U76" s="502"/>
      <c r="V76" s="502"/>
      <c r="W76" s="502"/>
      <c r="X76" s="502"/>
      <c r="Y76" s="502"/>
    </row>
    <row r="77" spans="1:25" ht="24.95" customHeight="1" x14ac:dyDescent="0.25">
      <c r="A77" s="62" t="s">
        <v>266</v>
      </c>
      <c r="B77" s="32"/>
      <c r="C77" s="231"/>
      <c r="D77" s="231"/>
      <c r="E77" s="231"/>
      <c r="F77" s="373"/>
      <c r="G77" s="374"/>
      <c r="H77" s="374"/>
      <c r="I77" s="366"/>
      <c r="J77" s="366"/>
      <c r="K77" s="231"/>
      <c r="L77" s="232"/>
      <c r="M77" s="225">
        <f t="shared" si="6"/>
        <v>0</v>
      </c>
      <c r="N77" s="131"/>
      <c r="O77" s="129"/>
      <c r="P77" s="50"/>
      <c r="Q77" s="502"/>
      <c r="R77" s="502"/>
      <c r="S77" s="502"/>
      <c r="T77" s="502"/>
      <c r="U77" s="502"/>
      <c r="V77" s="502"/>
      <c r="W77" s="502"/>
      <c r="X77" s="502"/>
      <c r="Y77" s="502"/>
    </row>
    <row r="78" spans="1:25" ht="24.95" customHeight="1" thickBot="1" x14ac:dyDescent="0.3">
      <c r="A78" s="57" t="s">
        <v>120</v>
      </c>
      <c r="B78" s="58"/>
      <c r="C78" s="233">
        <f t="shared" ref="C78:K78" si="7">SUM(C71:C77)</f>
        <v>0</v>
      </c>
      <c r="D78" s="233">
        <f t="shared" si="7"/>
        <v>0</v>
      </c>
      <c r="E78" s="233">
        <f t="shared" si="7"/>
        <v>0</v>
      </c>
      <c r="F78" s="375">
        <f t="shared" si="7"/>
        <v>0</v>
      </c>
      <c r="G78" s="376">
        <f t="shared" si="7"/>
        <v>0</v>
      </c>
      <c r="H78" s="376">
        <f>SUM(H71:H77)</f>
        <v>0</v>
      </c>
      <c r="I78" s="367">
        <f t="shared" si="7"/>
        <v>0</v>
      </c>
      <c r="J78" s="367">
        <f t="shared" si="7"/>
        <v>0</v>
      </c>
      <c r="K78" s="233">
        <f t="shared" si="7"/>
        <v>0</v>
      </c>
      <c r="L78" s="234"/>
      <c r="M78" s="235">
        <f>SUM(C78:K78)</f>
        <v>0</v>
      </c>
      <c r="N78" s="131"/>
      <c r="O78" s="129" t="s">
        <v>2</v>
      </c>
      <c r="P78" s="50"/>
      <c r="Q78" s="502"/>
      <c r="R78" s="502"/>
      <c r="S78" s="502"/>
      <c r="T78" s="502"/>
      <c r="U78" s="502"/>
      <c r="V78" s="502"/>
      <c r="W78" s="502"/>
      <c r="X78" s="502"/>
      <c r="Y78" s="502"/>
    </row>
    <row r="79" spans="1:25" ht="24.95" customHeight="1" x14ac:dyDescent="0.25">
      <c r="A79" s="56" t="s">
        <v>121</v>
      </c>
      <c r="B79" s="33"/>
      <c r="C79" s="226"/>
      <c r="D79" s="226"/>
      <c r="E79" s="226"/>
      <c r="F79" s="371"/>
      <c r="G79" s="372"/>
      <c r="H79" s="372"/>
      <c r="I79" s="365"/>
      <c r="J79" s="365"/>
      <c r="K79" s="226"/>
      <c r="L79" s="227"/>
      <c r="M79" s="228">
        <f t="shared" si="6"/>
        <v>0</v>
      </c>
      <c r="N79" s="131"/>
      <c r="O79" s="129"/>
      <c r="P79" s="50"/>
      <c r="Q79" s="502"/>
      <c r="R79" s="502"/>
      <c r="S79" s="502"/>
      <c r="T79" s="502"/>
      <c r="U79" s="502"/>
      <c r="V79" s="502"/>
      <c r="W79" s="502"/>
      <c r="X79" s="502"/>
      <c r="Y79" s="502"/>
    </row>
    <row r="80" spans="1:25" ht="24.95" customHeight="1" thickBot="1" x14ac:dyDescent="0.3">
      <c r="A80" s="59" t="s">
        <v>122</v>
      </c>
      <c r="B80" s="60"/>
      <c r="C80" s="236">
        <f t="shared" ref="C80:K80" si="8">+C78+C79</f>
        <v>0</v>
      </c>
      <c r="D80" s="236">
        <f t="shared" si="8"/>
        <v>0</v>
      </c>
      <c r="E80" s="236">
        <f t="shared" si="8"/>
        <v>0</v>
      </c>
      <c r="F80" s="377">
        <f t="shared" si="8"/>
        <v>0</v>
      </c>
      <c r="G80" s="378">
        <f t="shared" si="8"/>
        <v>0</v>
      </c>
      <c r="H80" s="378">
        <f t="shared" si="8"/>
        <v>0</v>
      </c>
      <c r="I80" s="368">
        <f>+I78+I79</f>
        <v>0</v>
      </c>
      <c r="J80" s="368">
        <f>+J78+J79</f>
        <v>0</v>
      </c>
      <c r="K80" s="236">
        <f t="shared" si="8"/>
        <v>0</v>
      </c>
      <c r="L80" s="237"/>
      <c r="M80" s="235">
        <f>SUM(C80:K80)</f>
        <v>0</v>
      </c>
      <c r="N80" s="131"/>
      <c r="O80" s="129" t="s">
        <v>2</v>
      </c>
      <c r="P80" s="50"/>
      <c r="Q80" s="502"/>
      <c r="R80" s="502"/>
      <c r="S80" s="502"/>
      <c r="T80" s="502"/>
      <c r="U80" s="502"/>
      <c r="V80" s="502"/>
      <c r="W80" s="502"/>
      <c r="X80" s="502"/>
      <c r="Y80" s="502"/>
    </row>
    <row r="81" spans="1:25" ht="24.95" customHeight="1" x14ac:dyDescent="0.2">
      <c r="A81" s="50"/>
      <c r="B81" s="50"/>
      <c r="C81" s="50"/>
      <c r="D81" s="50"/>
      <c r="E81" s="50"/>
      <c r="F81" s="50"/>
      <c r="G81" s="50"/>
      <c r="H81" s="50"/>
      <c r="I81" s="50"/>
      <c r="J81" s="50"/>
      <c r="K81" s="50"/>
      <c r="L81" s="50"/>
      <c r="M81" s="50"/>
      <c r="N81" s="52"/>
      <c r="O81" s="52"/>
      <c r="P81" s="50"/>
      <c r="Q81" s="502"/>
      <c r="R81" s="502"/>
      <c r="S81" s="502"/>
      <c r="T81" s="502"/>
      <c r="U81" s="502"/>
      <c r="V81" s="502"/>
      <c r="W81" s="502"/>
      <c r="X81" s="502"/>
      <c r="Y81" s="502"/>
    </row>
    <row r="82" spans="1:25" ht="18.75" x14ac:dyDescent="0.3">
      <c r="A82" s="648"/>
      <c r="B82" s="649"/>
      <c r="C82" s="649"/>
      <c r="D82" s="649"/>
      <c r="E82" s="649"/>
      <c r="F82" s="649"/>
      <c r="G82" s="649"/>
      <c r="H82" s="649"/>
      <c r="I82" s="649"/>
      <c r="J82" s="649"/>
      <c r="K82" s="649"/>
      <c r="L82" s="649"/>
      <c r="M82" s="649"/>
      <c r="N82" s="50"/>
      <c r="O82" s="50"/>
      <c r="P82" s="50"/>
      <c r="Q82" s="502"/>
      <c r="R82" s="502"/>
      <c r="S82" s="502"/>
      <c r="T82" s="502"/>
      <c r="U82" s="502"/>
      <c r="V82" s="502"/>
      <c r="W82" s="502"/>
      <c r="X82" s="502"/>
      <c r="Y82" s="502"/>
    </row>
    <row r="83" spans="1:25" ht="16.5" customHeight="1" x14ac:dyDescent="0.2">
      <c r="B83" s="51"/>
      <c r="C83" s="50"/>
      <c r="D83" s="50"/>
      <c r="E83" s="50"/>
      <c r="F83" s="50"/>
      <c r="G83" s="50"/>
      <c r="H83" s="50"/>
      <c r="I83" s="50"/>
      <c r="J83" s="50"/>
      <c r="K83" s="50"/>
      <c r="L83" s="50"/>
      <c r="M83" s="50"/>
      <c r="N83" s="50"/>
      <c r="O83" s="53" t="s">
        <v>2</v>
      </c>
      <c r="P83" s="50"/>
      <c r="Q83" s="502"/>
      <c r="R83" s="502"/>
      <c r="S83" s="502"/>
      <c r="T83" s="502"/>
      <c r="U83" s="502"/>
      <c r="V83" s="502"/>
      <c r="W83" s="502"/>
      <c r="X83" s="502"/>
      <c r="Y83" s="502"/>
    </row>
    <row r="84" spans="1:25" ht="24.75" customHeight="1" x14ac:dyDescent="0.25">
      <c r="A84" s="404" t="s">
        <v>132</v>
      </c>
      <c r="B84" s="396"/>
      <c r="C84" s="398" t="str">
        <f>+$C$45</f>
        <v>Individuell</v>
      </c>
      <c r="D84" s="398" t="str">
        <f>+$D$45</f>
        <v>Individuell</v>
      </c>
      <c r="E84" s="398" t="str">
        <f>+$E$45</f>
        <v>Gruppelivs-</v>
      </c>
      <c r="F84" s="644" t="str">
        <f>+$F$45</f>
        <v xml:space="preserve">Kollektiv rente- og pensjonsforsikring </v>
      </c>
      <c r="G84" s="645"/>
      <c r="H84" s="645"/>
      <c r="I84" s="645"/>
      <c r="J84" s="646"/>
      <c r="K84" s="409" t="str">
        <f>+$K$45</f>
        <v>Kollektiv kommunal</v>
      </c>
      <c r="L84" s="413"/>
      <c r="M84" s="409" t="str">
        <f>+$M$45</f>
        <v>Sum alle</v>
      </c>
      <c r="N84" s="413"/>
      <c r="O84" s="400" t="str">
        <f>+$O$57</f>
        <v>Skade-</v>
      </c>
      <c r="P84" s="50"/>
      <c r="Q84" s="502"/>
      <c r="R84" s="502"/>
      <c r="S84" s="502"/>
      <c r="T84" s="502"/>
      <c r="U84" s="502"/>
      <c r="V84" s="502"/>
      <c r="W84" s="502"/>
      <c r="X84" s="502"/>
      <c r="Y84" s="502"/>
    </row>
    <row r="85" spans="1:25" ht="24.75" customHeight="1" x14ac:dyDescent="0.25">
      <c r="A85" s="395" t="s">
        <v>129</v>
      </c>
      <c r="B85" s="397"/>
      <c r="C85" s="399" t="str">
        <f>+$C$46</f>
        <v>kapitalforsikring</v>
      </c>
      <c r="D85" s="399" t="str">
        <f>+$D$46</f>
        <v>renteforsikring</v>
      </c>
      <c r="E85" s="399" t="str">
        <f>+$E$46</f>
        <v>forsikring</v>
      </c>
      <c r="F85" s="401" t="s">
        <v>243</v>
      </c>
      <c r="G85" s="402" t="s">
        <v>244</v>
      </c>
      <c r="H85" s="402" t="s">
        <v>233</v>
      </c>
      <c r="I85" s="403" t="str">
        <f>+$I$46</f>
        <v>Pensjonskapitalbevis</v>
      </c>
      <c r="J85" s="500" t="str">
        <f>+J58</f>
        <v>Tjenestepensjon</v>
      </c>
      <c r="K85" s="408" t="str">
        <f>+$K$46</f>
        <v>renteforsikring</v>
      </c>
      <c r="L85" s="412"/>
      <c r="M85" s="408" t="str">
        <f>+$M$46</f>
        <v>livbransjer</v>
      </c>
      <c r="N85" s="412"/>
      <c r="O85" s="399" t="str">
        <f>+$O$58</f>
        <v>forsikring</v>
      </c>
      <c r="P85" s="54"/>
      <c r="Q85" s="502"/>
      <c r="R85" s="502"/>
      <c r="S85" s="502"/>
      <c r="T85" s="502"/>
      <c r="U85" s="502"/>
      <c r="V85" s="502"/>
      <c r="W85" s="502"/>
      <c r="X85" s="502"/>
      <c r="Y85" s="502"/>
    </row>
    <row r="86" spans="1:25" ht="24.95" customHeight="1" x14ac:dyDescent="0.25">
      <c r="A86" s="409" t="s">
        <v>114</v>
      </c>
      <c r="B86" s="55"/>
      <c r="C86" s="223"/>
      <c r="D86" s="223"/>
      <c r="E86" s="223"/>
      <c r="F86" s="369"/>
      <c r="G86" s="370"/>
      <c r="H86" s="370"/>
      <c r="I86" s="364"/>
      <c r="J86" s="364"/>
      <c r="K86" s="223"/>
      <c r="L86" s="224"/>
      <c r="M86" s="238">
        <f t="shared" ref="M86:M94" si="9">SUM(C86:K86)</f>
        <v>0</v>
      </c>
      <c r="N86" s="224"/>
      <c r="O86" s="305"/>
      <c r="P86" s="50"/>
      <c r="Q86" s="502"/>
      <c r="R86" s="502"/>
      <c r="S86" s="502"/>
      <c r="T86" s="502"/>
      <c r="U86" s="502"/>
      <c r="V86" s="502"/>
      <c r="W86" s="502"/>
      <c r="X86" s="502"/>
      <c r="Y86" s="502"/>
    </row>
    <row r="87" spans="1:25" ht="24.95" customHeight="1" x14ac:dyDescent="0.25">
      <c r="A87" s="56" t="s">
        <v>115</v>
      </c>
      <c r="B87" s="33"/>
      <c r="C87" s="226"/>
      <c r="D87" s="226"/>
      <c r="E87" s="226"/>
      <c r="F87" s="371"/>
      <c r="G87" s="372"/>
      <c r="H87" s="372"/>
      <c r="I87" s="365"/>
      <c r="J87" s="365"/>
      <c r="K87" s="226"/>
      <c r="L87" s="227"/>
      <c r="M87" s="239">
        <f t="shared" si="9"/>
        <v>0</v>
      </c>
      <c r="N87" s="227"/>
      <c r="O87" s="304"/>
      <c r="P87" s="50"/>
      <c r="Q87" s="502"/>
      <c r="R87" s="502"/>
      <c r="S87" s="502"/>
      <c r="T87" s="502"/>
      <c r="U87" s="502"/>
      <c r="V87" s="502"/>
      <c r="W87" s="502"/>
      <c r="X87" s="502"/>
      <c r="Y87" s="502"/>
    </row>
    <row r="88" spans="1:25" ht="24.95" customHeight="1" x14ac:dyDescent="0.25">
      <c r="A88" s="409" t="s">
        <v>116</v>
      </c>
      <c r="B88" s="55"/>
      <c r="C88" s="223"/>
      <c r="D88" s="223"/>
      <c r="E88" s="223"/>
      <c r="F88" s="369"/>
      <c r="G88" s="370"/>
      <c r="H88" s="370"/>
      <c r="I88" s="364"/>
      <c r="J88" s="364"/>
      <c r="K88" s="223"/>
      <c r="L88" s="224"/>
      <c r="M88" s="238">
        <f t="shared" si="9"/>
        <v>0</v>
      </c>
      <c r="N88" s="224"/>
      <c r="O88" s="305"/>
      <c r="P88" s="50"/>
      <c r="Q88" s="502"/>
      <c r="R88" s="502"/>
      <c r="S88" s="502"/>
      <c r="T88" s="502"/>
      <c r="U88" s="502"/>
      <c r="V88" s="502"/>
      <c r="W88" s="502"/>
      <c r="X88" s="502"/>
      <c r="Y88" s="502"/>
    </row>
    <row r="89" spans="1:25" ht="24.95" customHeight="1" x14ac:dyDescent="0.25">
      <c r="A89" s="56" t="s">
        <v>117</v>
      </c>
      <c r="B89" s="33"/>
      <c r="C89" s="226"/>
      <c r="D89" s="226"/>
      <c r="E89" s="226"/>
      <c r="F89" s="371"/>
      <c r="G89" s="372"/>
      <c r="H89" s="372"/>
      <c r="I89" s="365"/>
      <c r="J89" s="365"/>
      <c r="K89" s="226"/>
      <c r="L89" s="227"/>
      <c r="M89" s="239">
        <f t="shared" si="9"/>
        <v>0</v>
      </c>
      <c r="N89" s="227"/>
      <c r="O89" s="304"/>
      <c r="P89" s="50"/>
      <c r="Q89" s="502"/>
      <c r="R89" s="502"/>
      <c r="S89" s="502"/>
      <c r="T89" s="502"/>
      <c r="U89" s="502"/>
      <c r="V89" s="502"/>
      <c r="W89" s="502"/>
      <c r="X89" s="502"/>
      <c r="Y89" s="502"/>
    </row>
    <row r="90" spans="1:25" ht="24.95" customHeight="1" x14ac:dyDescent="0.25">
      <c r="A90" s="409" t="s">
        <v>118</v>
      </c>
      <c r="B90" s="55"/>
      <c r="C90" s="223"/>
      <c r="D90" s="223"/>
      <c r="E90" s="223"/>
      <c r="F90" s="369"/>
      <c r="G90" s="370"/>
      <c r="H90" s="370"/>
      <c r="I90" s="364"/>
      <c r="J90" s="364"/>
      <c r="K90" s="223"/>
      <c r="L90" s="224"/>
      <c r="M90" s="240">
        <f t="shared" si="9"/>
        <v>0</v>
      </c>
      <c r="N90" s="224"/>
      <c r="O90" s="305"/>
      <c r="P90" s="50"/>
      <c r="Q90" s="502"/>
      <c r="R90" s="502"/>
      <c r="S90" s="502"/>
      <c r="T90" s="502"/>
      <c r="U90" s="502"/>
      <c r="V90" s="502"/>
      <c r="W90" s="502"/>
      <c r="X90" s="502"/>
      <c r="Y90" s="502"/>
    </row>
    <row r="91" spans="1:25" ht="24.95" customHeight="1" x14ac:dyDescent="0.25">
      <c r="A91" s="56" t="s">
        <v>119</v>
      </c>
      <c r="B91" s="33"/>
      <c r="C91" s="226"/>
      <c r="D91" s="226"/>
      <c r="E91" s="226"/>
      <c r="F91" s="371"/>
      <c r="G91" s="372"/>
      <c r="H91" s="372"/>
      <c r="I91" s="365"/>
      <c r="J91" s="365"/>
      <c r="K91" s="226"/>
      <c r="L91" s="227"/>
      <c r="M91" s="241">
        <f>SUM(C91:K91)</f>
        <v>0</v>
      </c>
      <c r="N91" s="227"/>
      <c r="O91" s="304"/>
      <c r="P91" s="50"/>
      <c r="Q91" s="502"/>
      <c r="R91" s="502"/>
      <c r="S91" s="502"/>
      <c r="T91" s="502"/>
      <c r="U91" s="502"/>
      <c r="V91" s="502"/>
      <c r="W91" s="502"/>
      <c r="X91" s="502"/>
      <c r="Y91" s="502"/>
    </row>
    <row r="92" spans="1:25" ht="24.95" customHeight="1" x14ac:dyDescent="0.25">
      <c r="A92" s="62" t="s">
        <v>266</v>
      </c>
      <c r="B92" s="32"/>
      <c r="C92" s="231"/>
      <c r="D92" s="231"/>
      <c r="E92" s="231"/>
      <c r="F92" s="373"/>
      <c r="G92" s="374"/>
      <c r="H92" s="374"/>
      <c r="I92" s="366"/>
      <c r="J92" s="366"/>
      <c r="K92" s="231"/>
      <c r="L92" s="232"/>
      <c r="M92" s="238">
        <f t="shared" si="9"/>
        <v>0</v>
      </c>
      <c r="N92" s="232"/>
      <c r="O92" s="307"/>
      <c r="P92" s="50"/>
      <c r="Q92" s="502"/>
      <c r="R92" s="502"/>
      <c r="S92" s="502"/>
      <c r="T92" s="502"/>
      <c r="U92" s="502"/>
      <c r="V92" s="502"/>
      <c r="W92" s="502"/>
      <c r="X92" s="502"/>
      <c r="Y92" s="502"/>
    </row>
    <row r="93" spans="1:25" ht="24.95" customHeight="1" thickBot="1" x14ac:dyDescent="0.3">
      <c r="A93" s="57" t="s">
        <v>120</v>
      </c>
      <c r="B93" s="58"/>
      <c r="C93" s="233">
        <f t="shared" ref="C93:K93" si="10">SUM(C86:C92)</f>
        <v>0</v>
      </c>
      <c r="D93" s="233">
        <f t="shared" si="10"/>
        <v>0</v>
      </c>
      <c r="E93" s="233">
        <f t="shared" si="10"/>
        <v>0</v>
      </c>
      <c r="F93" s="375">
        <f t="shared" si="10"/>
        <v>0</v>
      </c>
      <c r="G93" s="376">
        <f t="shared" si="10"/>
        <v>0</v>
      </c>
      <c r="H93" s="376">
        <f>SUM(H86:H92)</f>
        <v>0</v>
      </c>
      <c r="I93" s="367">
        <f t="shared" si="10"/>
        <v>0</v>
      </c>
      <c r="J93" s="367">
        <f t="shared" si="10"/>
        <v>0</v>
      </c>
      <c r="K93" s="233">
        <f t="shared" si="10"/>
        <v>0</v>
      </c>
      <c r="L93" s="234"/>
      <c r="M93" s="236">
        <f>SUM(C93:K93)</f>
        <v>0</v>
      </c>
      <c r="N93" s="234"/>
      <c r="O93" s="306"/>
      <c r="P93" s="50"/>
      <c r="Q93" s="502"/>
      <c r="R93" s="502"/>
      <c r="S93" s="502"/>
      <c r="T93" s="502"/>
      <c r="U93" s="502"/>
      <c r="V93" s="502"/>
      <c r="W93" s="502"/>
      <c r="X93" s="502"/>
      <c r="Y93" s="502"/>
    </row>
    <row r="94" spans="1:25" ht="24" customHeight="1" x14ac:dyDescent="0.25">
      <c r="A94" s="56" t="s">
        <v>121</v>
      </c>
      <c r="B94" s="33"/>
      <c r="C94" s="226"/>
      <c r="D94" s="226"/>
      <c r="E94" s="226"/>
      <c r="F94" s="371"/>
      <c r="G94" s="372"/>
      <c r="H94" s="372"/>
      <c r="I94" s="365"/>
      <c r="J94" s="365"/>
      <c r="K94" s="226"/>
      <c r="L94" s="227"/>
      <c r="M94" s="239">
        <f t="shared" si="9"/>
        <v>0</v>
      </c>
      <c r="N94" s="227"/>
      <c r="O94" s="242"/>
      <c r="P94" s="50"/>
      <c r="Q94" s="502"/>
      <c r="R94" s="502"/>
      <c r="S94" s="502"/>
      <c r="T94" s="502"/>
      <c r="U94" s="502"/>
      <c r="V94" s="502"/>
      <c r="W94" s="502"/>
      <c r="X94" s="502"/>
      <c r="Y94" s="502"/>
    </row>
    <row r="95" spans="1:25" ht="24" customHeight="1" thickBot="1" x14ac:dyDescent="0.3">
      <c r="A95" s="59" t="s">
        <v>122</v>
      </c>
      <c r="B95" s="60"/>
      <c r="C95" s="236">
        <f t="shared" ref="C95:D95" si="11">+C93+C94</f>
        <v>0</v>
      </c>
      <c r="D95" s="236">
        <f t="shared" si="11"/>
        <v>0</v>
      </c>
      <c r="E95" s="236">
        <f>+E93+E94</f>
        <v>0</v>
      </c>
      <c r="F95" s="377">
        <f>+F93+F94</f>
        <v>0</v>
      </c>
      <c r="G95" s="378">
        <f>+G93+G94</f>
        <v>0</v>
      </c>
      <c r="H95" s="378">
        <f t="shared" ref="H95" si="12">+H93+H94</f>
        <v>0</v>
      </c>
      <c r="I95" s="368">
        <f>+I93+I94</f>
        <v>0</v>
      </c>
      <c r="J95" s="368">
        <f>+J93+J94</f>
        <v>0</v>
      </c>
      <c r="K95" s="236">
        <f>+K93+K94</f>
        <v>0</v>
      </c>
      <c r="L95" s="237"/>
      <c r="M95" s="236">
        <f>SUM(C95:K95)</f>
        <v>0</v>
      </c>
      <c r="N95" s="237"/>
      <c r="O95" s="236">
        <f>+O93+O94</f>
        <v>0</v>
      </c>
      <c r="P95" s="50"/>
      <c r="Q95" s="502"/>
      <c r="R95" s="502"/>
      <c r="S95" s="502"/>
      <c r="T95" s="502"/>
      <c r="U95" s="502"/>
      <c r="V95" s="502"/>
      <c r="W95" s="502"/>
      <c r="X95" s="502"/>
      <c r="Y95" s="502"/>
    </row>
    <row r="96" spans="1:25" x14ac:dyDescent="0.2">
      <c r="A96" s="50"/>
      <c r="B96" s="50"/>
      <c r="C96" s="50"/>
      <c r="D96" s="50"/>
      <c r="E96" s="50"/>
      <c r="F96" s="50"/>
      <c r="G96" s="50"/>
      <c r="H96" s="50"/>
      <c r="I96" s="50"/>
      <c r="J96" s="50"/>
      <c r="K96" s="50"/>
      <c r="L96" s="50"/>
      <c r="M96" s="50"/>
      <c r="N96" s="50"/>
      <c r="O96" s="50"/>
      <c r="P96" s="50"/>
      <c r="Q96" s="502"/>
      <c r="R96" s="502"/>
      <c r="S96" s="502"/>
      <c r="T96" s="502"/>
      <c r="U96" s="502"/>
      <c r="V96" s="502"/>
      <c r="W96" s="502"/>
      <c r="X96" s="502"/>
      <c r="Y96" s="502"/>
    </row>
    <row r="97" spans="1:25" x14ac:dyDescent="0.2">
      <c r="A97" s="50"/>
      <c r="B97" s="50"/>
      <c r="C97" s="50"/>
      <c r="D97" s="50"/>
      <c r="E97" s="50"/>
      <c r="F97" s="50"/>
      <c r="G97" s="50"/>
      <c r="H97" s="50"/>
      <c r="I97" s="50"/>
      <c r="J97" s="50"/>
      <c r="K97" s="50"/>
      <c r="L97" s="50"/>
      <c r="M97" s="50"/>
      <c r="N97" s="50"/>
      <c r="O97" s="50"/>
      <c r="P97" s="50"/>
      <c r="Q97" s="502"/>
      <c r="R97" s="502"/>
      <c r="S97" s="502"/>
      <c r="T97" s="502"/>
      <c r="U97" s="502"/>
      <c r="V97" s="502"/>
      <c r="W97" s="502"/>
      <c r="X97" s="502"/>
      <c r="Y97" s="502"/>
    </row>
    <row r="98" spans="1:25" ht="18.75" x14ac:dyDescent="0.3">
      <c r="A98" s="630" t="s">
        <v>133</v>
      </c>
      <c r="B98" s="631"/>
      <c r="C98" s="50"/>
      <c r="D98" s="50"/>
      <c r="E98" s="50"/>
      <c r="F98" s="50"/>
      <c r="G98" s="50"/>
      <c r="H98" s="50"/>
      <c r="I98" s="50"/>
      <c r="J98" s="50"/>
      <c r="K98" s="50"/>
      <c r="L98" s="50"/>
      <c r="M98" s="50"/>
      <c r="N98" s="50"/>
      <c r="O98" s="50"/>
      <c r="P98" s="50"/>
      <c r="Q98" s="502"/>
      <c r="R98" s="502"/>
      <c r="S98" s="502"/>
      <c r="T98" s="502"/>
      <c r="U98" s="502"/>
      <c r="V98" s="502"/>
      <c r="W98" s="502"/>
      <c r="X98" s="502"/>
      <c r="Y98" s="502"/>
    </row>
    <row r="99" spans="1:25" x14ac:dyDescent="0.2">
      <c r="A99" s="51" t="s">
        <v>2</v>
      </c>
      <c r="B99" s="50"/>
      <c r="C99" s="50"/>
      <c r="D99" s="50"/>
      <c r="E99" s="50"/>
      <c r="F99" s="50"/>
      <c r="G99" s="50"/>
      <c r="H99" s="50"/>
      <c r="I99" s="50"/>
      <c r="J99" s="50"/>
      <c r="K99" s="50"/>
      <c r="L99" s="50"/>
      <c r="M99" s="50"/>
      <c r="N99" s="50"/>
      <c r="O99" s="50"/>
      <c r="P99" s="50"/>
      <c r="Q99" s="502"/>
      <c r="R99" s="502"/>
      <c r="S99" s="502"/>
      <c r="T99" s="502"/>
      <c r="U99" s="502"/>
      <c r="V99" s="502"/>
      <c r="W99" s="502"/>
      <c r="X99" s="502"/>
      <c r="Y99" s="502"/>
    </row>
    <row r="100" spans="1:25" ht="14.25" customHeight="1" x14ac:dyDescent="0.2">
      <c r="C100" s="50"/>
      <c r="D100" s="50"/>
      <c r="E100" s="50"/>
      <c r="F100" s="50"/>
      <c r="G100" s="50"/>
      <c r="H100" s="50"/>
      <c r="I100" s="50"/>
      <c r="J100" s="50"/>
      <c r="K100" s="50"/>
      <c r="L100" s="50"/>
      <c r="M100" s="50"/>
      <c r="N100" s="50"/>
      <c r="O100" s="53"/>
      <c r="P100" s="50"/>
      <c r="Q100" s="502"/>
      <c r="R100" s="502"/>
      <c r="S100" s="502"/>
      <c r="T100" s="502"/>
      <c r="U100" s="502"/>
      <c r="V100" s="502"/>
      <c r="W100" s="502"/>
      <c r="X100" s="502"/>
      <c r="Y100" s="502"/>
    </row>
    <row r="101" spans="1:25" ht="24.75" customHeight="1" x14ac:dyDescent="0.25">
      <c r="A101" s="404" t="s">
        <v>337</v>
      </c>
      <c r="B101" s="396"/>
      <c r="C101" s="398" t="str">
        <f>+$C$45</f>
        <v>Individuell</v>
      </c>
      <c r="D101" s="398" t="str">
        <f>+$D$45</f>
        <v>Individuell</v>
      </c>
      <c r="E101" s="398" t="str">
        <f>+$E$45</f>
        <v>Gruppelivs-</v>
      </c>
      <c r="F101" s="644" t="str">
        <f>+$F$45</f>
        <v xml:space="preserve">Kollektiv rente- og pensjonsforsikring </v>
      </c>
      <c r="G101" s="645"/>
      <c r="H101" s="645"/>
      <c r="I101" s="645"/>
      <c r="J101" s="646"/>
      <c r="K101" s="409" t="str">
        <f>+$K$45</f>
        <v>Kollektiv kommunal</v>
      </c>
      <c r="L101" s="413"/>
      <c r="M101" s="409" t="str">
        <f>+$M$45</f>
        <v>Sum alle</v>
      </c>
      <c r="N101" s="413"/>
      <c r="O101" s="400" t="str">
        <f>+$O$57</f>
        <v>Skade-</v>
      </c>
      <c r="P101" s="50"/>
      <c r="Q101" s="502"/>
      <c r="R101" s="502"/>
      <c r="S101" s="502"/>
      <c r="T101" s="502"/>
      <c r="U101" s="502"/>
      <c r="V101" s="502"/>
      <c r="W101" s="502"/>
      <c r="X101" s="502"/>
      <c r="Y101" s="502"/>
    </row>
    <row r="102" spans="1:25" ht="24.75" customHeight="1" x14ac:dyDescent="0.25">
      <c r="A102" s="395" t="s">
        <v>129</v>
      </c>
      <c r="B102" s="397"/>
      <c r="C102" s="399" t="str">
        <f>+$C$46</f>
        <v>kapitalforsikring</v>
      </c>
      <c r="D102" s="399" t="str">
        <f>+$D$46</f>
        <v>renteforsikring</v>
      </c>
      <c r="E102" s="399" t="str">
        <f>+$E$46</f>
        <v>forsikring</v>
      </c>
      <c r="F102" s="401" t="s">
        <v>243</v>
      </c>
      <c r="G102" s="402" t="s">
        <v>244</v>
      </c>
      <c r="H102" s="402" t="s">
        <v>233</v>
      </c>
      <c r="I102" s="403" t="str">
        <f>+$I$46</f>
        <v>Pensjonskapitalbevis</v>
      </c>
      <c r="J102" s="500" t="str">
        <f>+J58</f>
        <v>Tjenestepensjon</v>
      </c>
      <c r="K102" s="408" t="str">
        <f>+$K$46</f>
        <v>renteforsikring</v>
      </c>
      <c r="L102" s="412"/>
      <c r="M102" s="408" t="str">
        <f>+$M$46</f>
        <v>livbransjer</v>
      </c>
      <c r="N102" s="412"/>
      <c r="O102" s="399" t="str">
        <f>+$O$58</f>
        <v>forsikring</v>
      </c>
      <c r="P102" s="54"/>
      <c r="Q102" s="502"/>
      <c r="R102" s="502"/>
      <c r="S102" s="502"/>
      <c r="T102" s="502"/>
      <c r="U102" s="502"/>
      <c r="V102" s="502"/>
      <c r="W102" s="502"/>
      <c r="X102" s="502"/>
      <c r="Y102" s="502"/>
    </row>
    <row r="103" spans="1:25" ht="24.95" customHeight="1" x14ac:dyDescent="0.25">
      <c r="A103" s="409" t="s">
        <v>238</v>
      </c>
      <c r="B103" s="55"/>
      <c r="C103" s="324"/>
      <c r="D103" s="324"/>
      <c r="E103" s="324"/>
      <c r="F103" s="360"/>
      <c r="G103" s="361"/>
      <c r="H103" s="361"/>
      <c r="I103" s="359"/>
      <c r="J103" s="359"/>
      <c r="K103" s="324"/>
      <c r="L103" s="243"/>
      <c r="M103" s="218">
        <f t="shared" ref="M103:M109" si="13">SUM(C103:K103)</f>
        <v>0</v>
      </c>
      <c r="N103" s="325"/>
      <c r="O103" s="380"/>
      <c r="P103" s="50"/>
      <c r="Q103" s="502"/>
      <c r="R103" s="502"/>
      <c r="S103" s="502"/>
      <c r="T103" s="502"/>
      <c r="U103" s="502"/>
      <c r="V103" s="502"/>
      <c r="W103" s="502"/>
      <c r="X103" s="502"/>
      <c r="Y103" s="502"/>
    </row>
    <row r="104" spans="1:25" ht="24.95" customHeight="1" x14ac:dyDescent="0.25">
      <c r="A104" s="322" t="s">
        <v>237</v>
      </c>
      <c r="B104" s="323"/>
      <c r="C104" s="424"/>
      <c r="D104" s="424"/>
      <c r="E104" s="424"/>
      <c r="F104" s="425"/>
      <c r="G104" s="426"/>
      <c r="H104" s="426"/>
      <c r="I104" s="427"/>
      <c r="J104" s="427"/>
      <c r="K104" s="424"/>
      <c r="L104" s="257"/>
      <c r="M104" s="220">
        <f t="shared" si="13"/>
        <v>0</v>
      </c>
      <c r="N104" s="256"/>
      <c r="O104" s="419"/>
      <c r="P104" s="50"/>
      <c r="Q104" s="502"/>
      <c r="R104" s="502"/>
      <c r="S104" s="502"/>
      <c r="T104" s="502"/>
      <c r="U104" s="502"/>
      <c r="V104" s="502"/>
      <c r="W104" s="502"/>
      <c r="X104" s="502"/>
      <c r="Y104" s="502"/>
    </row>
    <row r="105" spans="1:25" ht="24.95" customHeight="1" x14ac:dyDescent="0.25">
      <c r="A105" s="322" t="s">
        <v>242</v>
      </c>
      <c r="B105" s="323"/>
      <c r="C105" s="420"/>
      <c r="D105" s="420"/>
      <c r="E105" s="420"/>
      <c r="F105" s="421"/>
      <c r="G105" s="422"/>
      <c r="H105" s="422"/>
      <c r="I105" s="423"/>
      <c r="J105" s="423"/>
      <c r="K105" s="420"/>
      <c r="L105" s="257"/>
      <c r="M105" s="220">
        <f>SUM(C105:K105)</f>
        <v>0</v>
      </c>
      <c r="N105" s="256"/>
      <c r="O105" s="419"/>
      <c r="P105" s="50"/>
      <c r="Q105" s="502"/>
      <c r="R105" s="502"/>
      <c r="S105" s="502"/>
      <c r="T105" s="502"/>
      <c r="U105" s="502"/>
      <c r="V105" s="502"/>
      <c r="W105" s="502"/>
      <c r="X105" s="502"/>
      <c r="Y105" s="502"/>
    </row>
    <row r="106" spans="1:25" ht="24.95" customHeight="1" x14ac:dyDescent="0.25">
      <c r="A106" s="56" t="s">
        <v>245</v>
      </c>
      <c r="B106" s="33"/>
      <c r="C106" s="210"/>
      <c r="D106" s="210"/>
      <c r="E106" s="210"/>
      <c r="F106" s="362"/>
      <c r="G106" s="336"/>
      <c r="H106" s="336"/>
      <c r="I106" s="332"/>
      <c r="J106" s="332"/>
      <c r="K106" s="210"/>
      <c r="L106" s="244"/>
      <c r="M106" s="220">
        <f t="shared" si="13"/>
        <v>0</v>
      </c>
      <c r="N106" s="211"/>
      <c r="O106" s="250"/>
      <c r="P106" s="50"/>
      <c r="Q106" s="502"/>
      <c r="R106" s="502"/>
      <c r="S106" s="502"/>
      <c r="T106" s="502"/>
      <c r="U106" s="502"/>
      <c r="V106" s="502"/>
      <c r="W106" s="502"/>
      <c r="X106" s="502"/>
      <c r="Y106" s="502"/>
    </row>
    <row r="107" spans="1:25" ht="24.95" customHeight="1" thickBot="1" x14ac:dyDescent="0.3">
      <c r="A107" s="57" t="s">
        <v>134</v>
      </c>
      <c r="B107" s="58"/>
      <c r="C107" s="213">
        <f t="shared" ref="C107:K107" si="14">SUM(C103:C106)</f>
        <v>0</v>
      </c>
      <c r="D107" s="213">
        <f t="shared" si="14"/>
        <v>0</v>
      </c>
      <c r="E107" s="213">
        <f t="shared" si="14"/>
        <v>0</v>
      </c>
      <c r="F107" s="363">
        <f t="shared" si="14"/>
        <v>0</v>
      </c>
      <c r="G107" s="337">
        <f t="shared" si="14"/>
        <v>0</v>
      </c>
      <c r="H107" s="337">
        <f t="shared" si="14"/>
        <v>0</v>
      </c>
      <c r="I107" s="333">
        <f t="shared" si="14"/>
        <v>0</v>
      </c>
      <c r="J107" s="333">
        <f t="shared" si="14"/>
        <v>0</v>
      </c>
      <c r="K107" s="213">
        <f t="shared" si="14"/>
        <v>0</v>
      </c>
      <c r="L107" s="245"/>
      <c r="M107" s="216">
        <f t="shared" si="13"/>
        <v>0</v>
      </c>
      <c r="N107" s="214"/>
      <c r="O107" s="246"/>
      <c r="P107" s="50"/>
      <c r="Q107" s="502"/>
      <c r="R107" s="502"/>
      <c r="S107" s="502"/>
      <c r="T107" s="502"/>
      <c r="U107" s="502"/>
      <c r="V107" s="502"/>
      <c r="W107" s="502"/>
      <c r="X107" s="502"/>
      <c r="Y107" s="502"/>
    </row>
    <row r="108" spans="1:25" ht="24" customHeight="1" x14ac:dyDescent="0.25">
      <c r="A108" s="56" t="s">
        <v>254</v>
      </c>
      <c r="B108" s="33"/>
      <c r="C108" s="210"/>
      <c r="D108" s="210"/>
      <c r="E108" s="210"/>
      <c r="F108" s="362"/>
      <c r="G108" s="336"/>
      <c r="H108" s="336"/>
      <c r="I108" s="332"/>
      <c r="J108" s="332"/>
      <c r="K108" s="210"/>
      <c r="L108" s="244"/>
      <c r="M108" s="220">
        <f t="shared" si="13"/>
        <v>0</v>
      </c>
      <c r="N108" s="211"/>
      <c r="O108" s="247"/>
      <c r="P108" s="50"/>
      <c r="Q108" s="502"/>
      <c r="R108" s="502"/>
      <c r="S108" s="502"/>
      <c r="T108" s="502"/>
      <c r="U108" s="502"/>
      <c r="V108" s="502"/>
      <c r="W108" s="502"/>
      <c r="X108" s="502"/>
      <c r="Y108" s="502"/>
    </row>
    <row r="109" spans="1:25" ht="24.75" customHeight="1" thickBot="1" x14ac:dyDescent="0.3">
      <c r="A109" s="59" t="s">
        <v>135</v>
      </c>
      <c r="B109" s="60"/>
      <c r="C109" s="216">
        <f>+C107+C108</f>
        <v>0</v>
      </c>
      <c r="D109" s="216">
        <f t="shared" ref="D109:K109" si="15">+D107+D108</f>
        <v>0</v>
      </c>
      <c r="E109" s="216">
        <f t="shared" si="15"/>
        <v>0</v>
      </c>
      <c r="F109" s="343">
        <f t="shared" si="15"/>
        <v>0</v>
      </c>
      <c r="G109" s="338">
        <f t="shared" si="15"/>
        <v>0</v>
      </c>
      <c r="H109" s="338">
        <f t="shared" si="15"/>
        <v>0</v>
      </c>
      <c r="I109" s="334">
        <f>+I107+I108</f>
        <v>0</v>
      </c>
      <c r="J109" s="334">
        <f>+J107+J108</f>
        <v>0</v>
      </c>
      <c r="K109" s="216">
        <f t="shared" si="15"/>
        <v>0</v>
      </c>
      <c r="L109" s="248"/>
      <c r="M109" s="216">
        <f t="shared" si="13"/>
        <v>0</v>
      </c>
      <c r="N109" s="217"/>
      <c r="O109" s="216">
        <f>+O107+O108</f>
        <v>0</v>
      </c>
      <c r="P109" s="50"/>
      <c r="Q109" s="502"/>
      <c r="R109" s="502"/>
      <c r="S109" s="502"/>
      <c r="T109" s="502"/>
      <c r="U109" s="502"/>
      <c r="V109" s="502"/>
      <c r="W109" s="502"/>
      <c r="X109" s="502"/>
      <c r="Y109" s="502"/>
    </row>
    <row r="110" spans="1:25" ht="21" customHeight="1" x14ac:dyDescent="0.2">
      <c r="A110" s="639" t="s">
        <v>340</v>
      </c>
      <c r="B110" s="640"/>
      <c r="C110" s="640"/>
      <c r="D110" s="640"/>
      <c r="E110" s="640"/>
      <c r="F110" s="640"/>
      <c r="G110" s="640"/>
      <c r="H110" s="640"/>
      <c r="I110" s="640"/>
      <c r="J110" s="640"/>
      <c r="K110" s="640"/>
      <c r="L110" s="50"/>
      <c r="M110" s="50"/>
      <c r="N110" s="50"/>
      <c r="O110" s="52"/>
      <c r="P110" s="50"/>
      <c r="Q110" s="502"/>
      <c r="R110" s="502"/>
      <c r="S110" s="502"/>
      <c r="T110" s="502"/>
      <c r="U110" s="502"/>
      <c r="V110" s="502"/>
      <c r="W110" s="502"/>
      <c r="X110" s="502"/>
      <c r="Y110" s="502"/>
    </row>
    <row r="111" spans="1:25" ht="13.5" customHeight="1" x14ac:dyDescent="0.2">
      <c r="A111" s="639" t="s">
        <v>341</v>
      </c>
      <c r="B111" s="640"/>
      <c r="C111" s="640"/>
      <c r="D111" s="640"/>
      <c r="E111" s="640"/>
      <c r="F111" s="640"/>
      <c r="G111" s="640"/>
      <c r="H111" s="640"/>
      <c r="I111" s="640"/>
      <c r="J111" s="640"/>
      <c r="K111" s="640"/>
      <c r="L111" s="50"/>
      <c r="M111" s="50"/>
      <c r="N111" s="50"/>
      <c r="O111" s="50"/>
      <c r="P111" s="50"/>
      <c r="Q111" s="502"/>
      <c r="R111" s="502"/>
      <c r="S111" s="502"/>
      <c r="T111" s="502"/>
      <c r="U111" s="502"/>
      <c r="V111" s="502"/>
      <c r="W111" s="502"/>
      <c r="X111" s="502"/>
      <c r="Y111" s="502"/>
    </row>
    <row r="112" spans="1:25" ht="39.75" customHeight="1" x14ac:dyDescent="0.2">
      <c r="C112" s="50"/>
      <c r="D112" s="50"/>
      <c r="E112" s="50"/>
      <c r="F112" s="50"/>
      <c r="G112" s="50"/>
      <c r="H112" s="50"/>
      <c r="I112" s="50"/>
      <c r="J112" s="50"/>
      <c r="K112" s="50"/>
      <c r="L112" s="50"/>
      <c r="M112" s="50"/>
      <c r="N112" s="50"/>
      <c r="O112" s="53" t="s">
        <v>2</v>
      </c>
      <c r="P112" s="50"/>
      <c r="Q112" s="502"/>
      <c r="R112" s="502"/>
      <c r="S112" s="502"/>
      <c r="T112" s="502"/>
      <c r="U112" s="502"/>
      <c r="V112" s="502"/>
      <c r="W112" s="502"/>
      <c r="X112" s="502"/>
      <c r="Y112" s="502"/>
    </row>
    <row r="113" spans="1:25" ht="24.75" customHeight="1" x14ac:dyDescent="0.25">
      <c r="A113" s="404" t="s">
        <v>136</v>
      </c>
      <c r="B113" s="396"/>
      <c r="C113" s="398" t="str">
        <f>+$C$45</f>
        <v>Individuell</v>
      </c>
      <c r="D113" s="398" t="str">
        <f>+$D$45</f>
        <v>Individuell</v>
      </c>
      <c r="E113" s="398" t="str">
        <f>+$E$45</f>
        <v>Gruppelivs-</v>
      </c>
      <c r="F113" s="644" t="str">
        <f>+$F$45</f>
        <v xml:space="preserve">Kollektiv rente- og pensjonsforsikring </v>
      </c>
      <c r="G113" s="645"/>
      <c r="H113" s="645"/>
      <c r="I113" s="645"/>
      <c r="J113" s="646"/>
      <c r="K113" s="409" t="str">
        <f>+$K$45</f>
        <v>Kollektiv kommunal</v>
      </c>
      <c r="L113" s="413"/>
      <c r="M113" s="398" t="str">
        <f>+$M$45</f>
        <v>Sum alle</v>
      </c>
      <c r="N113" s="50"/>
      <c r="O113" s="53"/>
      <c r="P113" s="50"/>
      <c r="Q113" s="502"/>
      <c r="R113" s="502"/>
      <c r="S113" s="502"/>
      <c r="T113" s="502"/>
      <c r="U113" s="502"/>
      <c r="V113" s="502"/>
      <c r="W113" s="502"/>
      <c r="X113" s="502"/>
      <c r="Y113" s="502"/>
    </row>
    <row r="114" spans="1:25" ht="24.75" customHeight="1" x14ac:dyDescent="0.25">
      <c r="A114" s="395" t="s">
        <v>129</v>
      </c>
      <c r="B114" s="397"/>
      <c r="C114" s="399" t="str">
        <f>+$C$46</f>
        <v>kapitalforsikring</v>
      </c>
      <c r="D114" s="399" t="str">
        <f>+$D$46</f>
        <v>renteforsikring</v>
      </c>
      <c r="E114" s="399" t="str">
        <f>+$E$46</f>
        <v>forsikring</v>
      </c>
      <c r="F114" s="401" t="s">
        <v>243</v>
      </c>
      <c r="G114" s="402" t="s">
        <v>244</v>
      </c>
      <c r="H114" s="402" t="s">
        <v>233</v>
      </c>
      <c r="I114" s="403" t="str">
        <f>+$I$46</f>
        <v>Pensjonskapitalbevis</v>
      </c>
      <c r="J114" s="500" t="str">
        <f>+J58</f>
        <v>Tjenestepensjon</v>
      </c>
      <c r="K114" s="408" t="str">
        <f>+$K$46</f>
        <v>renteforsikring</v>
      </c>
      <c r="L114" s="412"/>
      <c r="M114" s="399" t="str">
        <f>+$M$46</f>
        <v>livbransjer</v>
      </c>
      <c r="N114" s="53"/>
      <c r="O114" s="61"/>
      <c r="P114" s="54"/>
      <c r="Q114" s="502"/>
      <c r="R114" s="502"/>
      <c r="S114" s="502"/>
      <c r="T114" s="502"/>
      <c r="U114" s="502"/>
      <c r="V114" s="502"/>
      <c r="W114" s="502"/>
      <c r="X114" s="502"/>
      <c r="Y114" s="502"/>
    </row>
    <row r="115" spans="1:25" ht="24.95" customHeight="1" x14ac:dyDescent="0.25">
      <c r="A115" s="409" t="s">
        <v>284</v>
      </c>
      <c r="B115" s="55"/>
      <c r="C115" s="207"/>
      <c r="D115" s="207"/>
      <c r="E115" s="219"/>
      <c r="F115" s="219"/>
      <c r="G115" s="219"/>
      <c r="H115" s="219"/>
      <c r="I115" s="219"/>
      <c r="J115" s="219"/>
      <c r="K115" s="219"/>
      <c r="L115" s="208"/>
      <c r="M115" s="209">
        <f t="shared" ref="M115:M119" si="16">SUM(C115:K115)</f>
        <v>0</v>
      </c>
      <c r="N115" s="99"/>
      <c r="O115" s="61"/>
      <c r="P115" s="50"/>
      <c r="Q115" s="502"/>
      <c r="R115" s="502"/>
      <c r="S115" s="502"/>
      <c r="T115" s="502"/>
      <c r="U115" s="502"/>
      <c r="V115" s="502"/>
      <c r="W115" s="502"/>
      <c r="X115" s="502"/>
      <c r="Y115" s="502"/>
    </row>
    <row r="116" spans="1:25" ht="24.95" customHeight="1" x14ac:dyDescent="0.25">
      <c r="A116" s="56" t="s">
        <v>287</v>
      </c>
      <c r="B116" s="33"/>
      <c r="C116" s="210"/>
      <c r="D116" s="210"/>
      <c r="E116" s="219"/>
      <c r="F116" s="219"/>
      <c r="G116" s="219"/>
      <c r="H116" s="219"/>
      <c r="I116" s="219"/>
      <c r="J116" s="219"/>
      <c r="K116" s="219"/>
      <c r="L116" s="211"/>
      <c r="M116" s="212">
        <f t="shared" si="16"/>
        <v>0</v>
      </c>
      <c r="N116" s="99"/>
      <c r="O116" s="61"/>
      <c r="P116" s="50"/>
      <c r="Q116" s="502"/>
      <c r="R116" s="502"/>
      <c r="S116" s="502"/>
      <c r="T116" s="502"/>
      <c r="U116" s="502"/>
      <c r="V116" s="502"/>
      <c r="W116" s="502"/>
      <c r="X116" s="502"/>
      <c r="Y116" s="502"/>
    </row>
    <row r="117" spans="1:25" ht="24.95" customHeight="1" thickBot="1" x14ac:dyDescent="0.3">
      <c r="A117" s="57" t="s">
        <v>134</v>
      </c>
      <c r="B117" s="58"/>
      <c r="C117" s="213">
        <f>SUM(C115:C116)</f>
        <v>0</v>
      </c>
      <c r="D117" s="213">
        <f>SUM(D115:D116)</f>
        <v>0</v>
      </c>
      <c r="E117" s="249" t="s">
        <v>2</v>
      </c>
      <c r="F117" s="249" t="s">
        <v>2</v>
      </c>
      <c r="G117" s="249"/>
      <c r="H117" s="249"/>
      <c r="I117" s="249"/>
      <c r="J117" s="249"/>
      <c r="K117" s="249" t="s">
        <v>2</v>
      </c>
      <c r="L117" s="214"/>
      <c r="M117" s="215">
        <f t="shared" si="16"/>
        <v>0</v>
      </c>
      <c r="N117" s="99"/>
      <c r="O117" s="61"/>
      <c r="P117" s="50"/>
      <c r="Q117" s="502"/>
      <c r="R117" s="502"/>
      <c r="S117" s="502"/>
      <c r="T117" s="502"/>
      <c r="U117" s="502"/>
      <c r="V117" s="502"/>
      <c r="W117" s="502"/>
      <c r="X117" s="502"/>
      <c r="Y117" s="502"/>
    </row>
    <row r="118" spans="1:25" ht="24" customHeight="1" x14ac:dyDescent="0.25">
      <c r="A118" s="56" t="s">
        <v>254</v>
      </c>
      <c r="B118" s="33"/>
      <c r="C118" s="210"/>
      <c r="D118" s="210"/>
      <c r="E118" s="250"/>
      <c r="F118" s="250"/>
      <c r="G118" s="250"/>
      <c r="H118" s="250"/>
      <c r="I118" s="250"/>
      <c r="J118" s="250"/>
      <c r="K118" s="250"/>
      <c r="L118" s="211"/>
      <c r="M118" s="212">
        <f>SUM(C118:K118)</f>
        <v>0</v>
      </c>
      <c r="N118" s="99"/>
      <c r="O118" s="61"/>
      <c r="P118" s="50"/>
      <c r="Q118" s="502"/>
      <c r="R118" s="502"/>
      <c r="S118" s="502"/>
      <c r="T118" s="502"/>
      <c r="U118" s="502"/>
      <c r="V118" s="502"/>
      <c r="W118" s="502"/>
      <c r="X118" s="502"/>
      <c r="Y118" s="502"/>
    </row>
    <row r="119" spans="1:25" ht="24.75" customHeight="1" thickBot="1" x14ac:dyDescent="0.3">
      <c r="A119" s="59" t="s">
        <v>135</v>
      </c>
      <c r="B119" s="60"/>
      <c r="C119" s="216">
        <f>+C117+C118</f>
        <v>0</v>
      </c>
      <c r="D119" s="216">
        <f>+D117+D118</f>
        <v>0</v>
      </c>
      <c r="E119" s="249" t="s">
        <v>2</v>
      </c>
      <c r="F119" s="249" t="s">
        <v>2</v>
      </c>
      <c r="G119" s="249"/>
      <c r="H119" s="249"/>
      <c r="I119" s="249"/>
      <c r="J119" s="249"/>
      <c r="K119" s="249" t="s">
        <v>2</v>
      </c>
      <c r="L119" s="217"/>
      <c r="M119" s="215">
        <f t="shared" si="16"/>
        <v>0</v>
      </c>
      <c r="N119" s="99"/>
      <c r="O119" s="61"/>
      <c r="P119" s="50"/>
      <c r="Q119" s="502"/>
      <c r="R119" s="502"/>
      <c r="S119" s="502"/>
      <c r="T119" s="502"/>
      <c r="U119" s="502"/>
      <c r="V119" s="502"/>
      <c r="W119" s="502"/>
      <c r="X119" s="502"/>
      <c r="Y119" s="502"/>
    </row>
    <row r="120" spans="1:25" x14ac:dyDescent="0.2">
      <c r="A120" s="50"/>
      <c r="B120" s="50"/>
      <c r="C120" s="50"/>
      <c r="D120" s="50"/>
      <c r="E120" s="50"/>
      <c r="F120" s="50"/>
      <c r="G120" s="50"/>
      <c r="H120" s="50"/>
      <c r="I120" s="50"/>
      <c r="J120" s="50"/>
      <c r="K120" s="50"/>
      <c r="L120" s="50"/>
      <c r="M120" s="50"/>
      <c r="N120" s="50"/>
      <c r="O120" s="50"/>
      <c r="P120" s="50"/>
      <c r="Q120" s="502"/>
      <c r="R120" s="502"/>
      <c r="S120" s="502"/>
      <c r="T120" s="502"/>
      <c r="U120" s="502"/>
      <c r="V120" s="502"/>
      <c r="W120" s="502"/>
      <c r="X120" s="502"/>
      <c r="Y120" s="502"/>
    </row>
    <row r="121" spans="1:25" x14ac:dyDescent="0.2">
      <c r="A121" s="50"/>
      <c r="B121" s="50"/>
      <c r="C121" s="50"/>
      <c r="D121" s="50"/>
      <c r="E121" s="50"/>
      <c r="F121" s="50"/>
      <c r="G121" s="50"/>
      <c r="H121" s="50"/>
      <c r="I121" s="50"/>
      <c r="J121" s="50"/>
      <c r="K121" s="50"/>
      <c r="L121" s="50"/>
      <c r="M121" s="50"/>
      <c r="N121" s="50"/>
      <c r="O121" s="50"/>
      <c r="P121" s="50"/>
      <c r="Q121" s="502"/>
      <c r="R121" s="502"/>
      <c r="S121" s="502"/>
      <c r="T121" s="502"/>
      <c r="U121" s="502"/>
      <c r="V121" s="502"/>
      <c r="W121" s="502"/>
      <c r="X121" s="502"/>
      <c r="Y121" s="502"/>
    </row>
    <row r="122" spans="1:25" x14ac:dyDescent="0.2">
      <c r="A122" s="50"/>
      <c r="B122" s="50"/>
      <c r="C122" s="50"/>
      <c r="D122" s="50"/>
      <c r="E122" s="50"/>
      <c r="F122" s="50"/>
      <c r="G122" s="50"/>
      <c r="H122" s="50"/>
      <c r="I122" s="50"/>
      <c r="J122" s="50"/>
      <c r="K122" s="50"/>
      <c r="L122" s="50"/>
      <c r="M122" s="50"/>
      <c r="N122" s="50"/>
      <c r="O122" s="50"/>
      <c r="P122" s="50"/>
      <c r="Q122" s="502"/>
      <c r="R122" s="502"/>
      <c r="S122" s="502"/>
      <c r="T122" s="502"/>
      <c r="U122" s="502"/>
      <c r="V122" s="502"/>
      <c r="W122" s="502"/>
      <c r="X122" s="502"/>
      <c r="Y122" s="502"/>
    </row>
    <row r="123" spans="1:25" ht="18.75" x14ac:dyDescent="0.3">
      <c r="A123" s="503" t="s">
        <v>137</v>
      </c>
      <c r="B123" s="50"/>
      <c r="C123" s="50"/>
      <c r="D123" s="50"/>
      <c r="E123" s="50"/>
      <c r="F123" s="50"/>
      <c r="G123" s="50"/>
      <c r="H123" s="50"/>
      <c r="I123" s="50"/>
      <c r="J123" s="50"/>
      <c r="K123" s="50"/>
      <c r="L123" s="50"/>
      <c r="M123" s="50"/>
      <c r="N123" s="50"/>
      <c r="O123" s="50"/>
      <c r="P123" s="50"/>
      <c r="Q123" s="502"/>
      <c r="R123" s="502"/>
      <c r="S123" s="502"/>
      <c r="T123" s="502"/>
      <c r="U123" s="502"/>
      <c r="V123" s="502"/>
      <c r="W123" s="502"/>
      <c r="X123" s="502"/>
      <c r="Y123" s="502"/>
    </row>
    <row r="124" spans="1:25" ht="15" customHeight="1" x14ac:dyDescent="0.2">
      <c r="A124" s="51" t="s">
        <v>2</v>
      </c>
      <c r="B124" s="51"/>
      <c r="C124" s="50"/>
      <c r="D124" s="50"/>
      <c r="E124" s="50"/>
      <c r="F124" s="50"/>
      <c r="G124" s="50"/>
      <c r="H124" s="50"/>
      <c r="I124" s="50"/>
      <c r="J124" s="50"/>
      <c r="K124" s="50"/>
      <c r="L124" s="50"/>
      <c r="M124" s="50"/>
      <c r="N124" s="50"/>
      <c r="O124" s="50"/>
      <c r="P124" s="50"/>
      <c r="Q124" s="502"/>
      <c r="R124" s="502"/>
      <c r="S124" s="502"/>
      <c r="T124" s="502"/>
      <c r="U124" s="502"/>
      <c r="V124" s="502"/>
      <c r="W124" s="502"/>
      <c r="X124" s="502"/>
      <c r="Y124" s="502"/>
    </row>
    <row r="125" spans="1:25" ht="24.75" customHeight="1" x14ac:dyDescent="0.25">
      <c r="A125" s="394"/>
      <c r="B125" s="396"/>
      <c r="C125" s="398" t="str">
        <f>+$C$45</f>
        <v>Individuell</v>
      </c>
      <c r="D125" s="398" t="str">
        <f>+$D$45</f>
        <v>Individuell</v>
      </c>
      <c r="E125" s="398" t="str">
        <f>+$E$45</f>
        <v>Gruppelivs-</v>
      </c>
      <c r="F125" s="644" t="str">
        <f>+$F$45</f>
        <v xml:space="preserve">Kollektiv rente- og pensjonsforsikring </v>
      </c>
      <c r="G125" s="645"/>
      <c r="H125" s="645"/>
      <c r="I125" s="645"/>
      <c r="J125" s="646"/>
      <c r="K125" s="409" t="str">
        <f>+$K$45</f>
        <v>Kollektiv kommunal</v>
      </c>
      <c r="L125" s="413"/>
      <c r="M125" s="409" t="str">
        <f>+$M$45</f>
        <v>Sum alle</v>
      </c>
      <c r="N125" s="413"/>
      <c r="O125" s="400" t="str">
        <f>+$O$57</f>
        <v>Skade-</v>
      </c>
      <c r="P125" s="50"/>
      <c r="Q125" s="502"/>
      <c r="R125" s="502"/>
      <c r="S125" s="502"/>
      <c r="T125" s="502"/>
      <c r="U125" s="502"/>
      <c r="V125" s="502"/>
      <c r="W125" s="502"/>
      <c r="X125" s="502"/>
      <c r="Y125" s="502"/>
    </row>
    <row r="126" spans="1:25" ht="24.75" customHeight="1" x14ac:dyDescent="0.25">
      <c r="A126" s="395" t="s">
        <v>129</v>
      </c>
      <c r="B126" s="397"/>
      <c r="C126" s="399" t="str">
        <f>+$C$46</f>
        <v>kapitalforsikring</v>
      </c>
      <c r="D126" s="399" t="str">
        <f>+$D$46</f>
        <v>renteforsikring</v>
      </c>
      <c r="E126" s="399" t="str">
        <f>+$E$46</f>
        <v>forsikring</v>
      </c>
      <c r="F126" s="401" t="s">
        <v>243</v>
      </c>
      <c r="G126" s="402" t="s">
        <v>244</v>
      </c>
      <c r="H126" s="402" t="s">
        <v>233</v>
      </c>
      <c r="I126" s="403" t="str">
        <f>+$I$46</f>
        <v>Pensjonskapitalbevis</v>
      </c>
      <c r="J126" s="500" t="str">
        <f>+J58</f>
        <v>Tjenestepensjon</v>
      </c>
      <c r="K126" s="408" t="str">
        <f>+$K$46</f>
        <v>renteforsikring</v>
      </c>
      <c r="L126" s="412"/>
      <c r="M126" s="408" t="str">
        <f>+$M$46</f>
        <v>livbransjer</v>
      </c>
      <c r="N126" s="412"/>
      <c r="O126" s="399" t="str">
        <f>+$O$58</f>
        <v>forsikring</v>
      </c>
      <c r="P126" s="50"/>
      <c r="Q126" s="502"/>
      <c r="R126" s="502"/>
      <c r="S126" s="502"/>
      <c r="T126" s="502"/>
      <c r="U126" s="502"/>
      <c r="V126" s="502"/>
      <c r="W126" s="502"/>
      <c r="X126" s="502"/>
      <c r="Y126" s="502"/>
    </row>
    <row r="127" spans="1:25" ht="24.95" customHeight="1" x14ac:dyDescent="0.25">
      <c r="A127" s="62" t="s">
        <v>138</v>
      </c>
      <c r="B127" s="32"/>
      <c r="C127" s="251"/>
      <c r="D127" s="251"/>
      <c r="E127" s="251"/>
      <c r="F127" s="353"/>
      <c r="G127" s="354"/>
      <c r="H127" s="354"/>
      <c r="I127" s="352"/>
      <c r="J127" s="352"/>
      <c r="K127" s="251"/>
      <c r="L127" s="252"/>
      <c r="M127" s="218">
        <f t="shared" ref="M127:M131" si="17">SUM(C127:K127)</f>
        <v>0</v>
      </c>
      <c r="N127" s="253"/>
      <c r="O127" s="254"/>
      <c r="P127" s="50"/>
      <c r="Q127" s="502"/>
      <c r="R127" s="502"/>
      <c r="S127" s="502"/>
      <c r="T127" s="502"/>
      <c r="U127" s="502"/>
      <c r="V127" s="502"/>
      <c r="W127" s="502"/>
      <c r="X127" s="502"/>
      <c r="Y127" s="502"/>
    </row>
    <row r="128" spans="1:25" ht="24.95" customHeight="1" x14ac:dyDescent="0.25">
      <c r="A128" s="56" t="s">
        <v>139</v>
      </c>
      <c r="B128" s="33"/>
      <c r="C128" s="251"/>
      <c r="D128" s="251"/>
      <c r="E128" s="251"/>
      <c r="F128" s="353"/>
      <c r="G128" s="354"/>
      <c r="H128" s="354"/>
      <c r="I128" s="352"/>
      <c r="J128" s="352"/>
      <c r="K128" s="251"/>
      <c r="L128" s="211"/>
      <c r="M128" s="218">
        <f t="shared" si="17"/>
        <v>0</v>
      </c>
      <c r="N128" s="255"/>
      <c r="O128" s="254"/>
      <c r="P128" s="50"/>
      <c r="Q128" s="502"/>
      <c r="R128" s="502"/>
      <c r="S128" s="502"/>
      <c r="T128" s="502"/>
      <c r="U128" s="502"/>
      <c r="V128" s="502"/>
      <c r="W128" s="502"/>
      <c r="X128" s="502"/>
      <c r="Y128" s="502"/>
    </row>
    <row r="129" spans="1:25" ht="24" customHeight="1" x14ac:dyDescent="0.25">
      <c r="A129" s="56" t="s">
        <v>140</v>
      </c>
      <c r="B129" s="33"/>
      <c r="C129" s="251"/>
      <c r="D129" s="251"/>
      <c r="E129" s="251"/>
      <c r="F129" s="353"/>
      <c r="G129" s="354"/>
      <c r="H129" s="354"/>
      <c r="I129" s="352"/>
      <c r="J129" s="352"/>
      <c r="K129" s="251"/>
      <c r="L129" s="211"/>
      <c r="M129" s="218">
        <f t="shared" si="17"/>
        <v>0</v>
      </c>
      <c r="N129" s="255"/>
      <c r="O129" s="254"/>
      <c r="P129" s="50"/>
      <c r="Q129" s="502"/>
      <c r="R129" s="502"/>
      <c r="S129" s="502"/>
      <c r="T129" s="502"/>
      <c r="U129" s="502"/>
      <c r="V129" s="502"/>
      <c r="W129" s="502"/>
      <c r="X129" s="502"/>
      <c r="Y129" s="502"/>
    </row>
    <row r="130" spans="1:25" ht="24.75" customHeight="1" x14ac:dyDescent="0.25">
      <c r="A130" s="56" t="s">
        <v>239</v>
      </c>
      <c r="B130" s="33"/>
      <c r="C130" s="251"/>
      <c r="D130" s="251"/>
      <c r="E130" s="251"/>
      <c r="F130" s="353"/>
      <c r="G130" s="354"/>
      <c r="H130" s="354"/>
      <c r="I130" s="352"/>
      <c r="J130" s="352"/>
      <c r="K130" s="251"/>
      <c r="L130" s="211"/>
      <c r="M130" s="218">
        <f t="shared" si="17"/>
        <v>0</v>
      </c>
      <c r="N130" s="244"/>
      <c r="O130" s="254"/>
      <c r="P130" s="50"/>
      <c r="Q130" s="502"/>
      <c r="R130" s="502"/>
      <c r="S130" s="502"/>
      <c r="T130" s="502"/>
      <c r="U130" s="502"/>
      <c r="V130" s="502"/>
      <c r="W130" s="502"/>
      <c r="X130" s="502"/>
      <c r="Y130" s="502"/>
    </row>
    <row r="131" spans="1:25" ht="26.1" customHeight="1" x14ac:dyDescent="0.25">
      <c r="A131" s="651" t="s">
        <v>141</v>
      </c>
      <c r="B131" s="652"/>
      <c r="C131" s="251"/>
      <c r="D131" s="251"/>
      <c r="E131" s="251"/>
      <c r="F131" s="353"/>
      <c r="G131" s="354"/>
      <c r="H131" s="354"/>
      <c r="I131" s="352"/>
      <c r="J131" s="352"/>
      <c r="K131" s="251"/>
      <c r="L131" s="256"/>
      <c r="M131" s="218">
        <f t="shared" si="17"/>
        <v>0</v>
      </c>
      <c r="N131" s="257"/>
      <c r="O131" s="254"/>
      <c r="P131" s="50"/>
      <c r="Q131" s="502"/>
      <c r="R131" s="502"/>
      <c r="S131" s="502"/>
      <c r="T131" s="502"/>
      <c r="U131" s="502"/>
      <c r="V131" s="502"/>
      <c r="W131" s="502"/>
      <c r="X131" s="502"/>
      <c r="Y131" s="502"/>
    </row>
    <row r="132" spans="1:25" ht="26.1" customHeight="1" thickBot="1" x14ac:dyDescent="0.3">
      <c r="A132" s="653" t="s">
        <v>173</v>
      </c>
      <c r="B132" s="654"/>
      <c r="C132" s="216">
        <f t="shared" ref="C132:K132" si="18">SUM(C127:C131)</f>
        <v>0</v>
      </c>
      <c r="D132" s="216">
        <f t="shared" si="18"/>
        <v>0</v>
      </c>
      <c r="E132" s="216">
        <f t="shared" si="18"/>
        <v>0</v>
      </c>
      <c r="F132" s="343">
        <f t="shared" si="18"/>
        <v>0</v>
      </c>
      <c r="G132" s="338">
        <f>SUM(G127:G131)</f>
        <v>0</v>
      </c>
      <c r="H132" s="338">
        <f>SUM(H127:H131)</f>
        <v>0</v>
      </c>
      <c r="I132" s="334">
        <f>SUM(I127:I131)</f>
        <v>0</v>
      </c>
      <c r="J132" s="334">
        <f>SUM(J127:J131)</f>
        <v>0</v>
      </c>
      <c r="K132" s="216">
        <f t="shared" si="18"/>
        <v>0</v>
      </c>
      <c r="L132" s="217"/>
      <c r="M132" s="216">
        <f>SUM(C132:K132)</f>
        <v>0</v>
      </c>
      <c r="N132" s="248"/>
      <c r="O132" s="258"/>
      <c r="P132" s="50"/>
      <c r="Q132" s="502"/>
      <c r="R132" s="502"/>
      <c r="S132" s="502"/>
      <c r="T132" s="502"/>
      <c r="U132" s="502"/>
      <c r="V132" s="502"/>
      <c r="W132" s="502"/>
      <c r="X132" s="502"/>
      <c r="Y132" s="502"/>
    </row>
    <row r="133" spans="1:25" ht="10.5" customHeight="1" x14ac:dyDescent="0.2">
      <c r="A133" s="50"/>
      <c r="B133" s="50"/>
      <c r="C133" s="50"/>
      <c r="D133" s="50"/>
      <c r="E133" s="50"/>
      <c r="F133" s="50"/>
      <c r="G133" s="50"/>
      <c r="H133" s="50"/>
      <c r="I133" s="50"/>
      <c r="J133" s="50"/>
      <c r="K133" s="50"/>
      <c r="L133" s="50"/>
      <c r="M133" s="50"/>
      <c r="N133" s="50"/>
      <c r="O133" s="50"/>
      <c r="P133" s="50"/>
      <c r="Q133" s="502"/>
      <c r="R133" s="502"/>
      <c r="S133" s="502"/>
      <c r="T133" s="502"/>
      <c r="U133" s="502"/>
      <c r="V133" s="502"/>
      <c r="W133" s="502"/>
      <c r="X133" s="502"/>
      <c r="Y133" s="502"/>
    </row>
    <row r="134" spans="1:25" ht="15.75" customHeight="1" x14ac:dyDescent="0.2">
      <c r="A134" s="405" t="s">
        <v>153</v>
      </c>
      <c r="B134" s="63"/>
      <c r="C134" s="63"/>
      <c r="D134" s="63"/>
      <c r="E134" s="63"/>
      <c r="F134" s="63"/>
      <c r="G134" s="63"/>
      <c r="H134" s="63"/>
      <c r="I134" s="63"/>
      <c r="J134" s="63"/>
      <c r="K134" s="50"/>
      <c r="L134" s="50"/>
      <c r="M134" s="50"/>
      <c r="N134" s="50"/>
      <c r="O134" s="50"/>
      <c r="P134" s="50"/>
      <c r="Q134" s="502"/>
      <c r="R134" s="502"/>
      <c r="S134" s="502"/>
      <c r="T134" s="502"/>
      <c r="U134" s="502"/>
      <c r="V134" s="502"/>
      <c r="W134" s="502"/>
      <c r="X134" s="502"/>
      <c r="Y134" s="502"/>
    </row>
    <row r="135" spans="1:25" x14ac:dyDescent="0.2">
      <c r="A135" s="52"/>
      <c r="B135" s="52"/>
      <c r="C135" s="52"/>
      <c r="D135" s="52"/>
      <c r="E135" s="52"/>
      <c r="F135" s="52"/>
      <c r="G135" s="52"/>
      <c r="H135" s="52"/>
      <c r="I135" s="52"/>
      <c r="J135" s="52"/>
      <c r="K135" s="52"/>
      <c r="L135" s="52"/>
      <c r="M135" s="52"/>
      <c r="N135" s="50"/>
      <c r="O135" s="52"/>
      <c r="P135" s="50"/>
      <c r="Q135" s="502"/>
      <c r="R135" s="502"/>
      <c r="S135" s="502"/>
      <c r="T135" s="502"/>
      <c r="U135" s="502"/>
      <c r="V135" s="502"/>
      <c r="W135" s="502"/>
      <c r="X135" s="502"/>
      <c r="Y135" s="502"/>
    </row>
    <row r="136" spans="1:25" x14ac:dyDescent="0.2">
      <c r="A136" s="50"/>
      <c r="B136" s="50"/>
      <c r="C136" s="50"/>
      <c r="D136" s="50"/>
      <c r="E136" s="50"/>
      <c r="F136" s="50"/>
      <c r="G136" s="50"/>
      <c r="H136" s="50"/>
      <c r="I136" s="50"/>
      <c r="J136" s="50"/>
      <c r="K136" s="50"/>
      <c r="L136" s="50"/>
      <c r="M136" s="50"/>
      <c r="N136" s="50"/>
      <c r="O136" s="50"/>
      <c r="P136" s="50"/>
      <c r="Q136" s="502"/>
      <c r="R136" s="502"/>
      <c r="S136" s="502"/>
      <c r="T136" s="502"/>
      <c r="U136" s="502"/>
      <c r="V136" s="502"/>
      <c r="W136" s="502"/>
      <c r="X136" s="502"/>
      <c r="Y136" s="502"/>
    </row>
    <row r="137" spans="1:25" ht="18.75" x14ac:dyDescent="0.3">
      <c r="A137" s="503" t="s">
        <v>142</v>
      </c>
      <c r="B137" s="50"/>
      <c r="C137" s="50"/>
      <c r="D137" s="50"/>
      <c r="E137" s="50"/>
      <c r="F137" s="50"/>
      <c r="G137" s="50"/>
      <c r="H137" s="50"/>
      <c r="I137" s="50"/>
      <c r="J137" s="50"/>
      <c r="K137" s="50"/>
      <c r="L137" s="50"/>
      <c r="M137" s="50"/>
      <c r="N137" s="50"/>
      <c r="O137" s="50"/>
      <c r="P137" s="50"/>
      <c r="Q137" s="502"/>
      <c r="R137" s="502"/>
      <c r="S137" s="502"/>
      <c r="T137" s="502"/>
      <c r="U137" s="502"/>
      <c r="V137" s="502"/>
      <c r="W137" s="502"/>
      <c r="X137" s="502"/>
      <c r="Y137" s="502"/>
    </row>
    <row r="138" spans="1:25" ht="24.75" customHeight="1" x14ac:dyDescent="0.25">
      <c r="A138" s="394"/>
      <c r="B138" s="396"/>
      <c r="C138" s="398" t="str">
        <f>+$C$45</f>
        <v>Individuell</v>
      </c>
      <c r="D138" s="398" t="str">
        <f>+$D$45</f>
        <v>Individuell</v>
      </c>
      <c r="E138" s="398" t="str">
        <f>+$E$45</f>
        <v>Gruppelivs-</v>
      </c>
      <c r="F138" s="644" t="str">
        <f>+$F$45</f>
        <v xml:space="preserve">Kollektiv rente- og pensjonsforsikring </v>
      </c>
      <c r="G138" s="645"/>
      <c r="H138" s="645"/>
      <c r="I138" s="645"/>
      <c r="J138" s="646"/>
      <c r="K138" s="409" t="str">
        <f>+$K$45</f>
        <v>Kollektiv kommunal</v>
      </c>
      <c r="L138" s="413"/>
      <c r="M138" s="409" t="str">
        <f>+$M$45</f>
        <v>Sum alle</v>
      </c>
      <c r="N138" s="413"/>
      <c r="O138" s="400" t="str">
        <f>+$O$57</f>
        <v>Skade-</v>
      </c>
      <c r="P138" s="50"/>
      <c r="Q138" s="502"/>
      <c r="R138" s="502"/>
      <c r="S138" s="502"/>
      <c r="T138" s="502"/>
      <c r="U138" s="502"/>
      <c r="V138" s="502"/>
      <c r="W138" s="502"/>
      <c r="X138" s="502"/>
      <c r="Y138" s="502"/>
    </row>
    <row r="139" spans="1:25" ht="24.75" customHeight="1" x14ac:dyDescent="0.25">
      <c r="A139" s="395" t="s">
        <v>129</v>
      </c>
      <c r="B139" s="397"/>
      <c r="C139" s="399" t="str">
        <f>+$C$46</f>
        <v>kapitalforsikring</v>
      </c>
      <c r="D139" s="399" t="str">
        <f>+$D$46</f>
        <v>renteforsikring</v>
      </c>
      <c r="E139" s="399" t="str">
        <f>+$E$46</f>
        <v>forsikring</v>
      </c>
      <c r="F139" s="401" t="s">
        <v>243</v>
      </c>
      <c r="G139" s="402" t="s">
        <v>244</v>
      </c>
      <c r="H139" s="402" t="s">
        <v>233</v>
      </c>
      <c r="I139" s="403" t="str">
        <f>+$I$46</f>
        <v>Pensjonskapitalbevis</v>
      </c>
      <c r="J139" s="403" t="str">
        <f>+J58</f>
        <v>Tjenestepensjon</v>
      </c>
      <c r="K139" s="408" t="str">
        <f>+$K$46</f>
        <v>renteforsikring</v>
      </c>
      <c r="L139" s="412"/>
      <c r="M139" s="408" t="str">
        <f>+$M$46</f>
        <v>livbransjer</v>
      </c>
      <c r="N139" s="412"/>
      <c r="O139" s="399" t="str">
        <f>+$O$58</f>
        <v>forsikring</v>
      </c>
      <c r="P139" s="50"/>
      <c r="Q139" s="502"/>
      <c r="R139" s="502"/>
      <c r="S139" s="502"/>
      <c r="T139" s="502"/>
      <c r="U139" s="502"/>
      <c r="V139" s="502"/>
      <c r="W139" s="502"/>
      <c r="X139" s="502"/>
      <c r="Y139" s="502"/>
    </row>
    <row r="140" spans="1:25" ht="24.75" customHeight="1" x14ac:dyDescent="0.25">
      <c r="A140" s="651" t="s">
        <v>267</v>
      </c>
      <c r="B140" s="652"/>
      <c r="C140" s="251"/>
      <c r="D140" s="251"/>
      <c r="E140" s="251"/>
      <c r="F140" s="353"/>
      <c r="G140" s="354"/>
      <c r="H140" s="354"/>
      <c r="I140" s="358"/>
      <c r="J140" s="352"/>
      <c r="K140" s="352"/>
      <c r="L140" s="252"/>
      <c r="M140" s="218">
        <f>SUM(C140:K140)</f>
        <v>0</v>
      </c>
      <c r="N140" s="253"/>
      <c r="O140" s="254"/>
      <c r="P140" s="50"/>
      <c r="Q140" s="502"/>
      <c r="R140" s="502"/>
      <c r="S140" s="502"/>
      <c r="T140" s="502"/>
      <c r="U140" s="502"/>
      <c r="V140" s="502"/>
      <c r="W140" s="502"/>
      <c r="X140" s="502"/>
      <c r="Y140" s="502"/>
    </row>
    <row r="141" spans="1:25" ht="26.1" customHeight="1" x14ac:dyDescent="0.25">
      <c r="A141" s="651" t="s">
        <v>196</v>
      </c>
      <c r="B141" s="652"/>
      <c r="C141" s="251"/>
      <c r="D141" s="251"/>
      <c r="E141" s="251"/>
      <c r="F141" s="353"/>
      <c r="G141" s="354"/>
      <c r="H141" s="354"/>
      <c r="I141" s="358"/>
      <c r="J141" s="352"/>
      <c r="K141" s="352"/>
      <c r="L141" s="256"/>
      <c r="M141" s="218">
        <f>SUM(C141:K141)</f>
        <v>0</v>
      </c>
      <c r="N141" s="257"/>
      <c r="O141" s="254"/>
      <c r="P141" s="50"/>
      <c r="Q141" s="502"/>
      <c r="R141" s="502"/>
      <c r="S141" s="502"/>
      <c r="T141" s="502"/>
      <c r="U141" s="502"/>
      <c r="V141" s="502"/>
      <c r="W141" s="502"/>
      <c r="X141" s="502"/>
      <c r="Y141" s="502"/>
    </row>
    <row r="142" spans="1:25" ht="26.1" customHeight="1" x14ac:dyDescent="0.25">
      <c r="A142" s="651" t="s">
        <v>240</v>
      </c>
      <c r="B142" s="652"/>
      <c r="C142" s="251"/>
      <c r="D142" s="251"/>
      <c r="E142" s="251"/>
      <c r="F142" s="353"/>
      <c r="G142" s="354"/>
      <c r="H142" s="354"/>
      <c r="I142" s="358"/>
      <c r="J142" s="352"/>
      <c r="K142" s="352"/>
      <c r="L142" s="256"/>
      <c r="M142" s="218">
        <f>SUM(C142:K142)</f>
        <v>0</v>
      </c>
      <c r="N142" s="257"/>
      <c r="O142" s="254"/>
      <c r="P142" s="50"/>
      <c r="Q142" s="502"/>
      <c r="R142" s="502"/>
      <c r="S142" s="502"/>
      <c r="T142" s="502"/>
      <c r="U142" s="502"/>
      <c r="V142" s="502"/>
      <c r="W142" s="502"/>
      <c r="X142" s="502"/>
      <c r="Y142" s="502"/>
    </row>
    <row r="143" spans="1:25" ht="26.1" customHeight="1" x14ac:dyDescent="0.25">
      <c r="A143" s="651" t="s">
        <v>197</v>
      </c>
      <c r="B143" s="652"/>
      <c r="C143" s="251"/>
      <c r="D143" s="251"/>
      <c r="E143" s="251"/>
      <c r="F143" s="353"/>
      <c r="G143" s="354"/>
      <c r="H143" s="354"/>
      <c r="I143" s="358"/>
      <c r="J143" s="352"/>
      <c r="K143" s="352"/>
      <c r="L143" s="256"/>
      <c r="M143" s="218">
        <f>SUM(C143:K143)</f>
        <v>0</v>
      </c>
      <c r="N143" s="257"/>
      <c r="O143" s="254"/>
      <c r="P143" s="50"/>
      <c r="Q143" s="502"/>
      <c r="R143" s="502"/>
      <c r="S143" s="502"/>
      <c r="T143" s="502"/>
      <c r="U143" s="502"/>
      <c r="V143" s="502"/>
      <c r="W143" s="502"/>
      <c r="X143" s="502"/>
      <c r="Y143" s="502"/>
    </row>
    <row r="144" spans="1:25" ht="25.5" customHeight="1" thickBot="1" x14ac:dyDescent="0.3">
      <c r="A144" s="660" t="s">
        <v>143</v>
      </c>
      <c r="B144" s="661"/>
      <c r="C144" s="216">
        <f>+C140+C141+C142+C143</f>
        <v>0</v>
      </c>
      <c r="D144" s="216">
        <f>+D140+D141+D142+D143</f>
        <v>0</v>
      </c>
      <c r="E144" s="216">
        <f t="shared" ref="E144:G144" si="19">+E140+E141+E142+E143</f>
        <v>0</v>
      </c>
      <c r="F144" s="343">
        <f t="shared" si="19"/>
        <v>0</v>
      </c>
      <c r="G144" s="338">
        <f t="shared" si="19"/>
        <v>0</v>
      </c>
      <c r="H144" s="338">
        <f>+H140+H141+H142+H143</f>
        <v>0</v>
      </c>
      <c r="I144" s="355">
        <f>+I140+I141+I142+I143</f>
        <v>0</v>
      </c>
      <c r="J144" s="355">
        <f>+J140+J141+J142+J143</f>
        <v>0</v>
      </c>
      <c r="K144" s="334">
        <f>+K140+K141+K142+K143</f>
        <v>0</v>
      </c>
      <c r="L144" s="217"/>
      <c r="M144" s="216">
        <f>SUM(C144:K144)</f>
        <v>0</v>
      </c>
      <c r="N144" s="248"/>
      <c r="O144" s="258"/>
      <c r="P144" s="50"/>
      <c r="Q144" s="502"/>
      <c r="R144" s="502"/>
      <c r="S144" s="502"/>
      <c r="T144" s="502"/>
      <c r="U144" s="502"/>
      <c r="V144" s="502"/>
      <c r="W144" s="502"/>
      <c r="X144" s="502"/>
      <c r="Y144" s="502"/>
    </row>
    <row r="145" spans="1:25" x14ac:dyDescent="0.2">
      <c r="A145" s="50"/>
      <c r="B145" s="50"/>
      <c r="C145" s="50"/>
      <c r="D145" s="50"/>
      <c r="E145" s="50"/>
      <c r="F145" s="50"/>
      <c r="G145" s="50"/>
      <c r="H145" s="50"/>
      <c r="I145" s="50"/>
      <c r="J145" s="50"/>
      <c r="K145" s="50"/>
      <c r="L145" s="50"/>
      <c r="M145" s="50"/>
      <c r="N145" s="50"/>
      <c r="O145" s="50"/>
      <c r="P145" s="50"/>
      <c r="Q145" s="502"/>
      <c r="R145" s="502"/>
      <c r="S145" s="502"/>
      <c r="T145" s="502"/>
      <c r="U145" s="502"/>
      <c r="V145" s="502"/>
      <c r="W145" s="502"/>
      <c r="X145" s="502"/>
      <c r="Y145" s="502"/>
    </row>
    <row r="146" spans="1:25" x14ac:dyDescent="0.2">
      <c r="A146" s="50"/>
      <c r="B146" s="50" t="s">
        <v>2</v>
      </c>
      <c r="C146" s="50"/>
      <c r="D146" s="50"/>
      <c r="E146" s="50"/>
      <c r="F146" s="50"/>
      <c r="G146" s="50"/>
      <c r="H146" s="50"/>
      <c r="I146" s="50"/>
      <c r="J146" s="50"/>
      <c r="K146" s="50"/>
      <c r="L146" s="50"/>
      <c r="M146" s="50"/>
      <c r="N146" s="50"/>
      <c r="O146" s="50"/>
      <c r="P146" s="50"/>
      <c r="Q146" s="502"/>
      <c r="R146" s="502"/>
      <c r="S146" s="502"/>
      <c r="T146" s="502"/>
      <c r="U146" s="502"/>
      <c r="V146" s="502"/>
      <c r="W146" s="502"/>
      <c r="X146" s="502"/>
      <c r="Y146" s="502"/>
    </row>
    <row r="147" spans="1:25" x14ac:dyDescent="0.2">
      <c r="A147" s="50"/>
      <c r="B147" s="50"/>
      <c r="C147" s="50"/>
      <c r="D147" s="50"/>
      <c r="E147" s="50"/>
      <c r="F147" s="50"/>
      <c r="G147" s="50"/>
      <c r="H147" s="50"/>
      <c r="I147" s="50"/>
      <c r="J147" s="50"/>
      <c r="K147" s="50"/>
      <c r="L147" s="50"/>
      <c r="M147" s="50"/>
      <c r="N147" s="50"/>
      <c r="O147" s="50"/>
      <c r="P147" s="50"/>
      <c r="Q147" s="502"/>
      <c r="R147" s="502"/>
      <c r="S147" s="502"/>
      <c r="T147" s="502"/>
      <c r="U147" s="502"/>
      <c r="V147" s="502"/>
      <c r="W147" s="502"/>
      <c r="X147" s="502"/>
      <c r="Y147" s="502"/>
    </row>
    <row r="148" spans="1:25" ht="18.75" x14ac:dyDescent="0.3">
      <c r="A148" s="503" t="s">
        <v>144</v>
      </c>
      <c r="B148" s="50"/>
      <c r="C148" s="50"/>
      <c r="D148" s="50"/>
      <c r="E148" s="50"/>
      <c r="F148" s="50"/>
      <c r="G148" s="50"/>
      <c r="H148" s="50"/>
      <c r="I148" s="50"/>
      <c r="J148" s="50"/>
      <c r="K148" s="50"/>
      <c r="L148" s="50"/>
      <c r="M148" s="50"/>
      <c r="N148" s="50"/>
      <c r="O148" s="50"/>
      <c r="P148" s="50"/>
      <c r="Q148" s="502"/>
      <c r="R148" s="502"/>
      <c r="S148" s="502"/>
      <c r="T148" s="502"/>
      <c r="U148" s="502"/>
      <c r="V148" s="502"/>
      <c r="W148" s="502"/>
      <c r="X148" s="502"/>
      <c r="Y148" s="502"/>
    </row>
    <row r="149" spans="1:25" ht="24.75" customHeight="1" x14ac:dyDescent="0.25">
      <c r="A149" s="394"/>
      <c r="B149" s="396"/>
      <c r="C149" s="398" t="str">
        <f>+$C$45</f>
        <v>Individuell</v>
      </c>
      <c r="D149" s="398" t="str">
        <f>+$D$45</f>
        <v>Individuell</v>
      </c>
      <c r="E149" s="398" t="str">
        <f>+$E$45</f>
        <v>Gruppelivs-</v>
      </c>
      <c r="F149" s="644" t="str">
        <f>+$F$45</f>
        <v xml:space="preserve">Kollektiv rente- og pensjonsforsikring </v>
      </c>
      <c r="G149" s="645"/>
      <c r="H149" s="645"/>
      <c r="I149" s="645"/>
      <c r="J149" s="646"/>
      <c r="K149" s="409" t="str">
        <f>+$K$45</f>
        <v>Kollektiv kommunal</v>
      </c>
      <c r="L149" s="413"/>
      <c r="M149" s="409" t="str">
        <f>+$M$45</f>
        <v>Sum alle</v>
      </c>
      <c r="N149" s="413"/>
      <c r="O149" s="400" t="str">
        <f>+$O$57</f>
        <v>Skade-</v>
      </c>
      <c r="P149" s="50"/>
      <c r="Q149" s="502"/>
      <c r="R149" s="502"/>
      <c r="S149" s="502"/>
      <c r="T149" s="502"/>
      <c r="U149" s="502"/>
      <c r="V149" s="502"/>
      <c r="W149" s="502"/>
      <c r="X149" s="502"/>
      <c r="Y149" s="502"/>
    </row>
    <row r="150" spans="1:25" ht="24.75" customHeight="1" x14ac:dyDescent="0.25">
      <c r="A150" s="395" t="s">
        <v>129</v>
      </c>
      <c r="B150" s="397"/>
      <c r="C150" s="399" t="str">
        <f>+$C$46</f>
        <v>kapitalforsikring</v>
      </c>
      <c r="D150" s="399" t="str">
        <f>+$D$46</f>
        <v>renteforsikring</v>
      </c>
      <c r="E150" s="399" t="str">
        <f>+$E$46</f>
        <v>forsikring</v>
      </c>
      <c r="F150" s="401" t="s">
        <v>243</v>
      </c>
      <c r="G150" s="402" t="s">
        <v>244</v>
      </c>
      <c r="H150" s="402" t="s">
        <v>233</v>
      </c>
      <c r="I150" s="403" t="str">
        <f>+$I$46</f>
        <v>Pensjonskapitalbevis</v>
      </c>
      <c r="J150" s="403" t="str">
        <f>+J58</f>
        <v>Tjenestepensjon</v>
      </c>
      <c r="K150" s="408" t="str">
        <f>+$K$46</f>
        <v>renteforsikring</v>
      </c>
      <c r="L150" s="412"/>
      <c r="M150" s="408" t="str">
        <f>+$M$46</f>
        <v>livbransjer</v>
      </c>
      <c r="N150" s="412"/>
      <c r="O150" s="399" t="str">
        <f>+$O$58</f>
        <v>forsikring</v>
      </c>
      <c r="P150" s="50"/>
      <c r="Q150" s="502"/>
      <c r="R150" s="502"/>
      <c r="S150" s="502"/>
      <c r="T150" s="502"/>
      <c r="U150" s="502"/>
      <c r="V150" s="502"/>
      <c r="W150" s="502"/>
      <c r="X150" s="502"/>
      <c r="Y150" s="502"/>
    </row>
    <row r="151" spans="1:25" ht="26.1" customHeight="1" thickBot="1" x14ac:dyDescent="0.3">
      <c r="A151" s="59" t="s">
        <v>144</v>
      </c>
      <c r="B151" s="60"/>
      <c r="C151" s="216">
        <f>+C51+C63+C80+C95+C109+C119+C132+C144</f>
        <v>0</v>
      </c>
      <c r="D151" s="216">
        <f>+D51+D63+D80+D95+D109+D119+D132+D144</f>
        <v>0</v>
      </c>
      <c r="E151" s="216">
        <f t="shared" ref="E151:K151" si="20">+E51+E63+E80+E95+E109+E132+E144</f>
        <v>0</v>
      </c>
      <c r="F151" s="343">
        <f t="shared" si="20"/>
        <v>0</v>
      </c>
      <c r="G151" s="338">
        <f t="shared" si="20"/>
        <v>0</v>
      </c>
      <c r="H151" s="345">
        <f t="shared" si="20"/>
        <v>0</v>
      </c>
      <c r="I151" s="355">
        <f t="shared" si="20"/>
        <v>0</v>
      </c>
      <c r="J151" s="355">
        <f t="shared" si="20"/>
        <v>0</v>
      </c>
      <c r="K151" s="334">
        <f t="shared" si="20"/>
        <v>0</v>
      </c>
      <c r="L151" s="217"/>
      <c r="M151" s="216">
        <f>SUM(C151:K151)</f>
        <v>0</v>
      </c>
      <c r="N151" s="259"/>
      <c r="O151" s="216">
        <f>+O63+O95+O109</f>
        <v>0</v>
      </c>
      <c r="P151" s="50"/>
      <c r="Q151" s="502"/>
      <c r="R151" s="502"/>
      <c r="S151" s="502"/>
      <c r="T151" s="502"/>
      <c r="U151" s="502"/>
      <c r="V151" s="502"/>
      <c r="W151" s="502"/>
      <c r="X151" s="502"/>
      <c r="Y151" s="502"/>
    </row>
    <row r="152" spans="1:25" ht="26.1" customHeight="1" x14ac:dyDescent="0.25">
      <c r="A152" s="655" t="s">
        <v>145</v>
      </c>
      <c r="B152" s="656"/>
      <c r="C152" s="314"/>
      <c r="D152" s="314"/>
      <c r="E152" s="314"/>
      <c r="F152" s="344"/>
      <c r="G152" s="350"/>
      <c r="H152" s="346"/>
      <c r="I152" s="356"/>
      <c r="J152" s="342"/>
      <c r="K152" s="342"/>
      <c r="L152" s="315"/>
      <c r="M152" s="316">
        <f>SUM(C152:K152)</f>
        <v>0</v>
      </c>
      <c r="N152" s="315"/>
      <c r="O152" s="317"/>
      <c r="P152" s="50"/>
      <c r="Q152" s="502"/>
      <c r="R152" s="502"/>
      <c r="S152" s="502"/>
      <c r="T152" s="502"/>
      <c r="U152" s="502"/>
      <c r="V152" s="502"/>
      <c r="W152" s="502"/>
      <c r="X152" s="502"/>
      <c r="Y152" s="502"/>
    </row>
    <row r="153" spans="1:25" ht="26.1" customHeight="1" thickBot="1" x14ac:dyDescent="0.3">
      <c r="A153" s="657" t="s">
        <v>195</v>
      </c>
      <c r="B153" s="658"/>
      <c r="C153" s="260"/>
      <c r="D153" s="260"/>
      <c r="E153" s="261"/>
      <c r="F153" s="348"/>
      <c r="G153" s="351"/>
      <c r="H153" s="349"/>
      <c r="I153" s="357"/>
      <c r="J153" s="347"/>
      <c r="K153" s="347"/>
      <c r="L153" s="214"/>
      <c r="M153" s="213">
        <f>SUM(C153:K153)</f>
        <v>0</v>
      </c>
      <c r="N153" s="214"/>
      <c r="O153" s="261"/>
      <c r="P153" s="50"/>
      <c r="Q153" s="502"/>
      <c r="R153" s="502"/>
      <c r="S153" s="502"/>
      <c r="T153" s="502"/>
      <c r="U153" s="502"/>
      <c r="V153" s="502"/>
      <c r="W153" s="502"/>
      <c r="X153" s="502"/>
      <c r="Y153" s="502"/>
    </row>
    <row r="154" spans="1:25" ht="19.5" customHeight="1" x14ac:dyDescent="0.2">
      <c r="A154" s="502"/>
      <c r="B154" s="502"/>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row>
    <row r="155" spans="1:25" ht="19.5" customHeight="1" x14ac:dyDescent="0.2">
      <c r="A155" s="502"/>
      <c r="B155" s="502"/>
      <c r="C155" s="502"/>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row>
    <row r="156" spans="1:25" ht="19.5" customHeight="1" x14ac:dyDescent="0.2">
      <c r="A156" s="502"/>
      <c r="B156" s="502"/>
      <c r="C156" s="502"/>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row>
    <row r="157" spans="1:25" ht="19.5" customHeight="1" x14ac:dyDescent="0.3">
      <c r="A157" s="659" t="s">
        <v>268</v>
      </c>
      <c r="B157" s="631"/>
      <c r="C157" s="631"/>
      <c r="D157" s="631"/>
      <c r="E157" s="502"/>
      <c r="F157" s="502"/>
      <c r="G157" s="502"/>
      <c r="H157" s="502"/>
      <c r="I157" s="502"/>
      <c r="J157" s="502"/>
      <c r="K157" s="502"/>
      <c r="L157" s="502"/>
      <c r="M157" s="502"/>
      <c r="N157" s="502"/>
      <c r="O157" s="502"/>
      <c r="P157" s="502"/>
      <c r="Q157" s="502"/>
      <c r="R157" s="502"/>
      <c r="S157" s="502"/>
      <c r="T157" s="502"/>
      <c r="U157" s="502"/>
      <c r="V157" s="502"/>
      <c r="W157" s="502"/>
      <c r="X157" s="502"/>
      <c r="Y157" s="502"/>
    </row>
    <row r="158" spans="1:25" ht="19.5" customHeight="1" x14ac:dyDescent="0.2">
      <c r="A158" s="201"/>
      <c r="B158" s="201"/>
      <c r="C158" s="201"/>
      <c r="D158" s="201"/>
      <c r="E158" s="201"/>
      <c r="F158" s="201"/>
      <c r="G158" s="201"/>
      <c r="H158" s="201"/>
      <c r="I158" s="201"/>
      <c r="J158" s="201"/>
      <c r="K158" s="201"/>
      <c r="L158" s="201"/>
      <c r="M158" s="201"/>
      <c r="N158" s="201"/>
      <c r="O158" s="201"/>
      <c r="P158" s="502"/>
      <c r="Q158" s="502"/>
      <c r="R158" s="502"/>
      <c r="S158" s="502"/>
      <c r="T158" s="502"/>
      <c r="U158" s="502"/>
      <c r="V158" s="502"/>
      <c r="W158" s="502"/>
      <c r="X158" s="502"/>
      <c r="Y158" s="502"/>
    </row>
    <row r="159" spans="1:25" ht="19.5" customHeight="1" x14ac:dyDescent="0.2">
      <c r="A159" s="201"/>
      <c r="B159" s="201"/>
      <c r="C159" s="201"/>
      <c r="D159" s="201"/>
      <c r="E159" s="201"/>
      <c r="F159" s="201"/>
      <c r="G159" s="201"/>
      <c r="H159" s="201"/>
      <c r="I159" s="201"/>
      <c r="J159" s="201"/>
      <c r="K159" s="201"/>
      <c r="L159" s="201"/>
      <c r="M159" s="201"/>
      <c r="N159" s="201"/>
      <c r="O159" s="201"/>
      <c r="P159" s="502"/>
      <c r="Q159" s="502"/>
      <c r="R159" s="502"/>
      <c r="S159" s="502"/>
      <c r="T159" s="502"/>
      <c r="U159" s="502"/>
      <c r="V159" s="502"/>
      <c r="W159" s="502"/>
      <c r="X159" s="502"/>
      <c r="Y159" s="502"/>
    </row>
    <row r="160" spans="1:25" ht="19.5" customHeight="1" x14ac:dyDescent="0.25">
      <c r="A160" s="477"/>
      <c r="B160" s="200"/>
      <c r="C160" s="200"/>
      <c r="D160" s="201"/>
      <c r="E160" s="201"/>
      <c r="F160" s="201"/>
      <c r="G160" s="201"/>
      <c r="H160" s="201"/>
      <c r="I160" s="201"/>
      <c r="J160" s="201"/>
      <c r="K160" s="201"/>
      <c r="L160" s="201"/>
      <c r="M160" s="201"/>
      <c r="N160" s="201"/>
      <c r="O160" s="201"/>
      <c r="P160" s="201"/>
      <c r="Q160" s="201"/>
      <c r="R160" s="502"/>
      <c r="S160" s="502"/>
      <c r="T160" s="502"/>
      <c r="U160" s="502"/>
      <c r="V160" s="502"/>
      <c r="W160" s="502"/>
      <c r="X160" s="502"/>
      <c r="Y160" s="502"/>
    </row>
    <row r="161" spans="1:25" ht="24.75" customHeight="1" x14ac:dyDescent="0.2">
      <c r="A161" s="262"/>
      <c r="B161" s="263"/>
      <c r="C161" s="263"/>
      <c r="D161" s="263"/>
      <c r="E161" s="263"/>
      <c r="F161" s="263"/>
      <c r="G161" s="263"/>
      <c r="H161" s="263"/>
      <c r="I161" s="263"/>
      <c r="J161" s="263"/>
      <c r="K161" s="263"/>
      <c r="L161" s="263"/>
      <c r="M161" s="263"/>
      <c r="N161" s="263"/>
      <c r="O161" s="263"/>
      <c r="P161" s="201"/>
      <c r="Q161" s="201"/>
      <c r="R161" s="502"/>
      <c r="S161" s="502"/>
      <c r="T161" s="502"/>
      <c r="U161" s="502"/>
      <c r="V161" s="502"/>
      <c r="W161" s="502"/>
      <c r="X161" s="502"/>
      <c r="Y161" s="502"/>
    </row>
    <row r="162" spans="1:25" ht="24.75" customHeight="1" x14ac:dyDescent="0.25">
      <c r="A162" s="202"/>
      <c r="B162" s="202"/>
      <c r="C162" s="202"/>
      <c r="D162" s="202"/>
      <c r="E162" s="202"/>
      <c r="F162" s="202"/>
      <c r="G162" s="202"/>
      <c r="H162" s="202"/>
      <c r="I162" s="202"/>
      <c r="J162" s="202"/>
      <c r="K162" s="202"/>
      <c r="L162" s="202"/>
      <c r="M162" s="202"/>
      <c r="N162" s="202"/>
      <c r="O162" s="202"/>
      <c r="P162" s="202"/>
      <c r="Q162" s="202"/>
      <c r="R162" s="502"/>
      <c r="S162" s="502"/>
      <c r="T162" s="502"/>
      <c r="U162" s="502"/>
      <c r="V162" s="502"/>
      <c r="W162" s="502"/>
      <c r="X162" s="502"/>
      <c r="Y162" s="502"/>
    </row>
    <row r="163" spans="1:25" ht="24.75" customHeight="1" x14ac:dyDescent="0.25">
      <c r="A163" s="202"/>
      <c r="B163" s="202"/>
      <c r="C163" s="202"/>
      <c r="D163" s="202"/>
      <c r="E163" s="202"/>
      <c r="F163" s="202"/>
      <c r="G163" s="202"/>
      <c r="H163" s="202"/>
      <c r="I163" s="202"/>
      <c r="J163" s="202"/>
      <c r="K163" s="202"/>
      <c r="L163" s="202"/>
      <c r="M163" s="202"/>
      <c r="N163" s="202"/>
      <c r="O163" s="202"/>
      <c r="P163" s="202"/>
      <c r="Q163" s="202"/>
      <c r="R163" s="502"/>
      <c r="S163" s="502"/>
      <c r="T163" s="502"/>
      <c r="U163" s="502"/>
      <c r="V163" s="502"/>
      <c r="W163" s="502"/>
      <c r="X163" s="502"/>
      <c r="Y163" s="502"/>
    </row>
    <row r="164" spans="1:25" ht="24.75" customHeight="1" x14ac:dyDescent="0.25">
      <c r="A164" s="202"/>
      <c r="B164" s="202"/>
      <c r="C164" s="202"/>
      <c r="D164" s="202"/>
      <c r="E164" s="202"/>
      <c r="F164" s="202"/>
      <c r="G164" s="202"/>
      <c r="H164" s="202"/>
      <c r="I164" s="202"/>
      <c r="J164" s="202"/>
      <c r="K164" s="202"/>
      <c r="L164" s="202"/>
      <c r="M164" s="202"/>
      <c r="N164" s="202"/>
      <c r="O164" s="202"/>
      <c r="P164" s="202"/>
      <c r="Q164" s="202"/>
      <c r="R164" s="502"/>
      <c r="S164" s="502"/>
      <c r="T164" s="502"/>
      <c r="U164" s="502"/>
      <c r="V164" s="502"/>
      <c r="W164" s="502"/>
      <c r="X164" s="502"/>
      <c r="Y164" s="502"/>
    </row>
    <row r="165" spans="1:25" ht="24.75" customHeight="1" x14ac:dyDescent="0.25">
      <c r="A165" s="202"/>
      <c r="B165" s="202"/>
      <c r="C165" s="202"/>
      <c r="D165" s="202"/>
      <c r="E165" s="202"/>
      <c r="F165" s="202"/>
      <c r="G165" s="202"/>
      <c r="H165" s="202"/>
      <c r="I165" s="202"/>
      <c r="J165" s="202"/>
      <c r="K165" s="202"/>
      <c r="L165" s="202"/>
      <c r="M165" s="202"/>
      <c r="N165" s="202"/>
      <c r="O165" s="202"/>
      <c r="P165" s="202"/>
      <c r="Q165" s="202"/>
      <c r="R165" s="502"/>
      <c r="S165" s="502"/>
      <c r="T165" s="502"/>
      <c r="U165" s="502"/>
      <c r="V165" s="502"/>
      <c r="W165" s="502"/>
      <c r="X165" s="502"/>
      <c r="Y165" s="502"/>
    </row>
    <row r="166" spans="1:25" ht="24.75" customHeight="1" x14ac:dyDescent="0.25">
      <c r="A166" s="202"/>
      <c r="B166" s="202"/>
      <c r="C166" s="202"/>
      <c r="D166" s="202"/>
      <c r="E166" s="202"/>
      <c r="F166" s="202"/>
      <c r="G166" s="202"/>
      <c r="H166" s="202"/>
      <c r="I166" s="202"/>
      <c r="J166" s="202"/>
      <c r="K166" s="202"/>
      <c r="L166" s="202"/>
      <c r="M166" s="202"/>
      <c r="N166" s="202"/>
      <c r="O166" s="202"/>
      <c r="P166" s="202"/>
      <c r="Q166" s="202"/>
      <c r="R166" s="502"/>
      <c r="S166" s="502"/>
      <c r="T166" s="502"/>
      <c r="U166" s="502"/>
      <c r="V166" s="502"/>
      <c r="W166" s="502"/>
      <c r="X166" s="502"/>
      <c r="Y166" s="502"/>
    </row>
    <row r="167" spans="1:25" ht="24.75" customHeight="1" x14ac:dyDescent="0.25">
      <c r="A167" s="202"/>
      <c r="B167" s="202"/>
      <c r="C167" s="202"/>
      <c r="D167" s="202"/>
      <c r="E167" s="202"/>
      <c r="F167" s="202"/>
      <c r="G167" s="202"/>
      <c r="H167" s="202"/>
      <c r="I167" s="202"/>
      <c r="J167" s="202"/>
      <c r="K167" s="202"/>
      <c r="L167" s="202"/>
      <c r="M167" s="202"/>
      <c r="N167" s="202"/>
      <c r="O167" s="202"/>
      <c r="P167" s="202"/>
      <c r="Q167" s="202"/>
      <c r="R167" s="502"/>
      <c r="S167" s="502"/>
      <c r="T167" s="502"/>
      <c r="U167" s="502"/>
      <c r="V167" s="502"/>
      <c r="W167" s="502"/>
      <c r="X167" s="502"/>
      <c r="Y167" s="502"/>
    </row>
    <row r="168" spans="1:25" ht="24.75" customHeight="1" x14ac:dyDescent="0.25">
      <c r="A168" s="202"/>
      <c r="B168" s="202"/>
      <c r="C168" s="202"/>
      <c r="D168" s="202"/>
      <c r="E168" s="202"/>
      <c r="F168" s="202"/>
      <c r="G168" s="202"/>
      <c r="H168" s="202"/>
      <c r="I168" s="202"/>
      <c r="J168" s="202"/>
      <c r="K168" s="202"/>
      <c r="L168" s="202"/>
      <c r="M168" s="202"/>
      <c r="N168" s="202"/>
      <c r="O168" s="202"/>
      <c r="P168" s="202"/>
      <c r="Q168" s="202"/>
      <c r="R168" s="502"/>
      <c r="S168" s="502"/>
      <c r="T168" s="502"/>
      <c r="U168" s="502"/>
      <c r="V168" s="502"/>
      <c r="W168" s="502"/>
      <c r="X168" s="502"/>
      <c r="Y168" s="502"/>
    </row>
    <row r="169" spans="1:25" ht="24.75" customHeight="1" x14ac:dyDescent="0.25">
      <c r="A169" s="202"/>
      <c r="B169" s="202"/>
      <c r="C169" s="202"/>
      <c r="D169" s="202"/>
      <c r="E169" s="202"/>
      <c r="F169" s="202"/>
      <c r="G169" s="202"/>
      <c r="H169" s="202"/>
      <c r="I169" s="202"/>
      <c r="J169" s="202"/>
      <c r="K169" s="202"/>
      <c r="L169" s="202"/>
      <c r="M169" s="202"/>
      <c r="N169" s="202"/>
      <c r="O169" s="202"/>
      <c r="P169" s="202"/>
      <c r="Q169" s="202"/>
      <c r="R169" s="502"/>
      <c r="S169" s="502"/>
      <c r="T169" s="502"/>
      <c r="U169" s="502"/>
      <c r="V169" s="502"/>
      <c r="W169" s="502"/>
      <c r="X169" s="502"/>
      <c r="Y169" s="502"/>
    </row>
    <row r="170" spans="1:25" ht="24.75" customHeight="1" x14ac:dyDescent="0.25">
      <c r="A170" s="202"/>
      <c r="B170" s="202"/>
      <c r="C170" s="202"/>
      <c r="D170" s="202"/>
      <c r="E170" s="202"/>
      <c r="F170" s="202"/>
      <c r="G170" s="202"/>
      <c r="H170" s="202"/>
      <c r="I170" s="202"/>
      <c r="J170" s="202"/>
      <c r="K170" s="202"/>
      <c r="L170" s="202"/>
      <c r="M170" s="202"/>
      <c r="N170" s="202"/>
      <c r="O170" s="202"/>
      <c r="P170" s="202"/>
      <c r="Q170" s="202"/>
      <c r="R170" s="502"/>
      <c r="S170" s="502"/>
      <c r="T170" s="502"/>
      <c r="U170" s="502"/>
      <c r="V170" s="502"/>
      <c r="W170" s="502"/>
      <c r="X170" s="502"/>
      <c r="Y170" s="502"/>
    </row>
    <row r="171" spans="1:25" ht="24.75" customHeight="1" x14ac:dyDescent="0.25">
      <c r="A171" s="202"/>
      <c r="B171" s="202"/>
      <c r="C171" s="202"/>
      <c r="D171" s="202"/>
      <c r="E171" s="202"/>
      <c r="F171" s="202"/>
      <c r="G171" s="202"/>
      <c r="H171" s="202"/>
      <c r="I171" s="202"/>
      <c r="J171" s="202"/>
      <c r="K171" s="202"/>
      <c r="L171" s="202"/>
      <c r="M171" s="202"/>
      <c r="N171" s="202"/>
      <c r="O171" s="202"/>
      <c r="P171" s="202"/>
      <c r="Q171" s="202"/>
      <c r="R171" s="502"/>
      <c r="S171" s="502"/>
      <c r="T171" s="502"/>
      <c r="U171" s="502"/>
      <c r="V171" s="502"/>
      <c r="W171" s="502"/>
      <c r="X171" s="502"/>
      <c r="Y171" s="502"/>
    </row>
    <row r="172" spans="1:25" ht="24.75" customHeight="1" x14ac:dyDescent="0.25">
      <c r="A172" s="202"/>
      <c r="B172" s="202"/>
      <c r="C172" s="202"/>
      <c r="D172" s="202"/>
      <c r="E172" s="202"/>
      <c r="F172" s="202"/>
      <c r="G172" s="202"/>
      <c r="H172" s="202"/>
      <c r="I172" s="202"/>
      <c r="J172" s="202"/>
      <c r="K172" s="202"/>
      <c r="L172" s="202"/>
      <c r="M172" s="202"/>
      <c r="N172" s="202"/>
      <c r="O172" s="202"/>
      <c r="P172" s="202"/>
      <c r="Q172" s="202"/>
      <c r="R172" s="502"/>
      <c r="S172" s="502"/>
      <c r="T172" s="502"/>
      <c r="U172" s="502"/>
      <c r="V172" s="502"/>
      <c r="W172" s="502"/>
      <c r="X172" s="502"/>
      <c r="Y172" s="502"/>
    </row>
    <row r="173" spans="1:25" ht="24.75" customHeight="1" x14ac:dyDescent="0.25">
      <c r="A173" s="202"/>
      <c r="B173" s="202"/>
      <c r="C173" s="202"/>
      <c r="D173" s="202"/>
      <c r="E173" s="202"/>
      <c r="F173" s="202"/>
      <c r="G173" s="202"/>
      <c r="H173" s="202"/>
      <c r="I173" s="202"/>
      <c r="J173" s="202"/>
      <c r="K173" s="202"/>
      <c r="L173" s="202"/>
      <c r="M173" s="202"/>
      <c r="N173" s="202"/>
      <c r="O173" s="202"/>
      <c r="P173" s="202"/>
      <c r="Q173" s="202"/>
      <c r="R173" s="502"/>
      <c r="S173" s="502"/>
      <c r="T173" s="502"/>
      <c r="U173" s="502"/>
      <c r="V173" s="502"/>
      <c r="W173" s="502"/>
      <c r="X173" s="502"/>
      <c r="Y173" s="502"/>
    </row>
    <row r="174" spans="1:25" ht="24.75" customHeight="1" x14ac:dyDescent="0.25">
      <c r="A174" s="202"/>
      <c r="B174" s="202"/>
      <c r="C174" s="202"/>
      <c r="D174" s="202"/>
      <c r="E174" s="202"/>
      <c r="F174" s="202"/>
      <c r="G174" s="202"/>
      <c r="H174" s="202"/>
      <c r="I174" s="202"/>
      <c r="J174" s="202"/>
      <c r="K174" s="202"/>
      <c r="L174" s="202"/>
      <c r="M174" s="202"/>
      <c r="N174" s="202"/>
      <c r="O174" s="202"/>
      <c r="P174" s="202"/>
      <c r="Q174" s="202"/>
      <c r="R174" s="502"/>
      <c r="S174" s="502"/>
      <c r="T174" s="502"/>
      <c r="U174" s="502"/>
      <c r="V174" s="502"/>
      <c r="W174" s="502"/>
      <c r="X174" s="502"/>
      <c r="Y174" s="502"/>
    </row>
    <row r="175" spans="1:25" ht="24.75" customHeight="1" x14ac:dyDescent="0.25">
      <c r="A175" s="202"/>
      <c r="B175" s="202"/>
      <c r="C175" s="202"/>
      <c r="D175" s="202"/>
      <c r="E175" s="202"/>
      <c r="F175" s="202"/>
      <c r="G175" s="202"/>
      <c r="H175" s="202"/>
      <c r="I175" s="202"/>
      <c r="J175" s="202"/>
      <c r="K175" s="202"/>
      <c r="L175" s="202"/>
      <c r="M175" s="202"/>
      <c r="N175" s="202"/>
      <c r="O175" s="202"/>
      <c r="P175" s="202"/>
      <c r="Q175" s="202"/>
      <c r="R175" s="502"/>
      <c r="S175" s="502"/>
      <c r="T175" s="502"/>
      <c r="U175" s="502"/>
      <c r="V175" s="502"/>
      <c r="W175" s="502"/>
      <c r="X175" s="502"/>
      <c r="Y175" s="502"/>
    </row>
    <row r="176" spans="1:25" ht="24.75" customHeight="1" x14ac:dyDescent="0.25">
      <c r="A176" s="202"/>
      <c r="B176" s="202"/>
      <c r="C176" s="202"/>
      <c r="D176" s="202"/>
      <c r="E176" s="202"/>
      <c r="F176" s="202"/>
      <c r="G176" s="202"/>
      <c r="H176" s="202"/>
      <c r="I176" s="202"/>
      <c r="J176" s="202"/>
      <c r="K176" s="202"/>
      <c r="L176" s="202"/>
      <c r="M176" s="202"/>
      <c r="N176" s="202"/>
      <c r="O176" s="202"/>
      <c r="P176" s="202"/>
      <c r="Q176" s="202"/>
      <c r="R176" s="502"/>
      <c r="S176" s="502"/>
      <c r="T176" s="502"/>
      <c r="U176" s="502"/>
      <c r="V176" s="502"/>
      <c r="W176" s="502"/>
      <c r="X176" s="502"/>
      <c r="Y176" s="502"/>
    </row>
    <row r="177" spans="1:25" ht="24.75" customHeight="1" x14ac:dyDescent="0.25">
      <c r="A177" s="202"/>
      <c r="B177" s="202"/>
      <c r="C177" s="202"/>
      <c r="D177" s="202"/>
      <c r="E177" s="202"/>
      <c r="F177" s="202"/>
      <c r="G177" s="202"/>
      <c r="H177" s="202"/>
      <c r="I177" s="202"/>
      <c r="J177" s="202"/>
      <c r="K177" s="202"/>
      <c r="L177" s="202"/>
      <c r="M177" s="202"/>
      <c r="N177" s="202"/>
      <c r="O177" s="202"/>
      <c r="P177" s="202"/>
      <c r="Q177" s="202"/>
      <c r="R177" s="502"/>
      <c r="S177" s="502"/>
      <c r="T177" s="502"/>
      <c r="U177" s="502"/>
      <c r="V177" s="502"/>
      <c r="W177" s="502"/>
      <c r="X177" s="502"/>
      <c r="Y177" s="502"/>
    </row>
    <row r="178" spans="1:25" ht="24.75" customHeight="1" x14ac:dyDescent="0.25">
      <c r="A178" s="202"/>
      <c r="B178" s="202"/>
      <c r="C178" s="202"/>
      <c r="D178" s="202"/>
      <c r="E178" s="202"/>
      <c r="F178" s="202"/>
      <c r="G178" s="202"/>
      <c r="H178" s="202"/>
      <c r="I178" s="202"/>
      <c r="J178" s="202"/>
      <c r="K178" s="202"/>
      <c r="L178" s="202"/>
      <c r="M178" s="202"/>
      <c r="N178" s="202"/>
      <c r="O178" s="202"/>
      <c r="P178" s="202"/>
      <c r="Q178" s="202"/>
      <c r="R178" s="502"/>
      <c r="S178" s="502"/>
      <c r="T178" s="502"/>
      <c r="U178" s="502"/>
      <c r="V178" s="502"/>
      <c r="W178" s="502"/>
      <c r="X178" s="502"/>
      <c r="Y178" s="502"/>
    </row>
    <row r="179" spans="1:25" ht="24.75" customHeight="1" x14ac:dyDescent="0.25">
      <c r="A179" s="202"/>
      <c r="B179" s="202"/>
      <c r="C179" s="202"/>
      <c r="D179" s="202"/>
      <c r="E179" s="202"/>
      <c r="F179" s="202"/>
      <c r="G179" s="202"/>
      <c r="H179" s="202"/>
      <c r="I179" s="202"/>
      <c r="J179" s="202"/>
      <c r="K179" s="202"/>
      <c r="L179" s="202"/>
      <c r="M179" s="202"/>
      <c r="N179" s="202"/>
      <c r="O179" s="202"/>
      <c r="P179" s="202"/>
      <c r="Q179" s="202"/>
      <c r="R179" s="502"/>
      <c r="S179" s="502"/>
      <c r="T179" s="502"/>
      <c r="U179" s="502"/>
      <c r="V179" s="502"/>
      <c r="W179" s="502"/>
      <c r="X179" s="502"/>
      <c r="Y179" s="502"/>
    </row>
    <row r="180" spans="1:25" ht="24.75" customHeight="1" x14ac:dyDescent="0.25">
      <c r="A180" s="202"/>
      <c r="B180" s="202"/>
      <c r="C180" s="202"/>
      <c r="D180" s="202"/>
      <c r="E180" s="202"/>
      <c r="F180" s="202"/>
      <c r="G180" s="202"/>
      <c r="H180" s="202"/>
      <c r="I180" s="202"/>
      <c r="J180" s="202"/>
      <c r="K180" s="202"/>
      <c r="L180" s="202"/>
      <c r="M180" s="202"/>
      <c r="N180" s="202"/>
      <c r="O180" s="202"/>
      <c r="P180" s="202"/>
      <c r="Q180" s="202"/>
      <c r="R180" s="502"/>
      <c r="S180" s="502"/>
      <c r="T180" s="502"/>
      <c r="U180" s="502"/>
      <c r="V180" s="502"/>
      <c r="W180" s="502"/>
      <c r="X180" s="502"/>
      <c r="Y180" s="502"/>
    </row>
    <row r="181" spans="1:25" ht="24.75" customHeight="1" x14ac:dyDescent="0.25">
      <c r="A181" s="202"/>
      <c r="B181" s="202"/>
      <c r="C181" s="202"/>
      <c r="D181" s="202"/>
      <c r="E181" s="202"/>
      <c r="F181" s="202"/>
      <c r="G181" s="202"/>
      <c r="H181" s="202"/>
      <c r="I181" s="202"/>
      <c r="J181" s="202"/>
      <c r="K181" s="202"/>
      <c r="L181" s="202"/>
      <c r="M181" s="202"/>
      <c r="N181" s="202"/>
      <c r="O181" s="202"/>
      <c r="P181" s="202"/>
      <c r="Q181" s="202"/>
      <c r="R181" s="502"/>
      <c r="S181" s="502"/>
      <c r="T181" s="502"/>
      <c r="U181" s="502"/>
      <c r="V181" s="502"/>
      <c r="W181" s="502"/>
      <c r="X181" s="502"/>
      <c r="Y181" s="502"/>
    </row>
    <row r="182" spans="1:25" ht="24.75" customHeight="1" x14ac:dyDescent="0.25">
      <c r="A182" s="202"/>
      <c r="B182" s="202"/>
      <c r="C182" s="202"/>
      <c r="D182" s="202"/>
      <c r="E182" s="202"/>
      <c r="F182" s="202"/>
      <c r="G182" s="202"/>
      <c r="H182" s="202"/>
      <c r="I182" s="202"/>
      <c r="J182" s="202"/>
      <c r="K182" s="202"/>
      <c r="L182" s="202"/>
      <c r="M182" s="202"/>
      <c r="N182" s="202"/>
      <c r="O182" s="202"/>
      <c r="P182" s="202"/>
      <c r="Q182" s="202"/>
      <c r="R182" s="502"/>
      <c r="S182" s="502"/>
      <c r="T182" s="502"/>
      <c r="U182" s="502"/>
      <c r="V182" s="502"/>
      <c r="W182" s="502"/>
      <c r="X182" s="502"/>
      <c r="Y182" s="502"/>
    </row>
    <row r="183" spans="1:25" ht="24.75" customHeight="1" x14ac:dyDescent="0.25">
      <c r="A183" s="202"/>
      <c r="B183" s="202"/>
      <c r="C183" s="202"/>
      <c r="D183" s="202"/>
      <c r="E183" s="202"/>
      <c r="F183" s="202"/>
      <c r="G183" s="202"/>
      <c r="H183" s="202"/>
      <c r="I183" s="202"/>
      <c r="J183" s="202"/>
      <c r="K183" s="202"/>
      <c r="L183" s="202"/>
      <c r="M183" s="202"/>
      <c r="N183" s="202"/>
      <c r="O183" s="202"/>
      <c r="P183" s="202"/>
      <c r="Q183" s="202"/>
      <c r="R183" s="502"/>
      <c r="S183" s="502"/>
      <c r="T183" s="502"/>
      <c r="U183" s="502"/>
      <c r="V183" s="502"/>
      <c r="W183" s="502"/>
      <c r="X183" s="502"/>
      <c r="Y183" s="502"/>
    </row>
    <row r="184" spans="1:25" ht="24.75" customHeight="1" x14ac:dyDescent="0.25">
      <c r="A184" s="202"/>
      <c r="B184" s="202"/>
      <c r="C184" s="202"/>
      <c r="D184" s="202"/>
      <c r="E184" s="202"/>
      <c r="F184" s="202"/>
      <c r="G184" s="202"/>
      <c r="H184" s="202"/>
      <c r="I184" s="202"/>
      <c r="J184" s="202"/>
      <c r="K184" s="202"/>
      <c r="L184" s="202"/>
      <c r="M184" s="202"/>
      <c r="N184" s="202"/>
      <c r="O184" s="202"/>
      <c r="P184" s="202"/>
      <c r="Q184" s="202"/>
      <c r="R184" s="502"/>
      <c r="S184" s="502"/>
      <c r="T184" s="502"/>
      <c r="U184" s="502"/>
      <c r="V184" s="502"/>
      <c r="W184" s="502"/>
      <c r="X184" s="502"/>
      <c r="Y184" s="502"/>
    </row>
    <row r="185" spans="1:25" x14ac:dyDescent="0.2">
      <c r="A185" s="201"/>
      <c r="B185" s="201"/>
      <c r="C185" s="201"/>
      <c r="D185" s="201"/>
      <c r="E185" s="201"/>
      <c r="F185" s="201"/>
      <c r="G185" s="201"/>
      <c r="H185" s="201"/>
      <c r="I185" s="201"/>
      <c r="J185" s="201"/>
      <c r="K185" s="201"/>
      <c r="L185" s="201"/>
      <c r="M185" s="201"/>
      <c r="N185" s="201"/>
      <c r="O185" s="201"/>
      <c r="P185" s="502"/>
      <c r="Q185" s="502"/>
      <c r="R185" s="502"/>
      <c r="S185" s="502"/>
      <c r="T185" s="502"/>
      <c r="U185" s="502"/>
      <c r="V185" s="502"/>
      <c r="W185" s="502"/>
      <c r="X185" s="502"/>
      <c r="Y185" s="502"/>
    </row>
    <row r="186" spans="1:25" x14ac:dyDescent="0.2">
      <c r="A186" s="201"/>
      <c r="B186" s="201"/>
      <c r="C186" s="201"/>
      <c r="D186" s="201"/>
      <c r="E186" s="201"/>
      <c r="F186" s="201"/>
      <c r="G186" s="201"/>
      <c r="H186" s="201"/>
      <c r="I186" s="201"/>
      <c r="J186" s="201"/>
      <c r="K186" s="201"/>
      <c r="L186" s="201"/>
      <c r="M186" s="201"/>
      <c r="N186" s="201"/>
      <c r="O186" s="201"/>
      <c r="P186" s="502"/>
      <c r="Q186" s="502"/>
      <c r="R186" s="502"/>
      <c r="S186" s="502"/>
      <c r="T186" s="502"/>
      <c r="U186" s="502"/>
      <c r="V186" s="502"/>
      <c r="W186" s="502"/>
      <c r="X186" s="502"/>
      <c r="Y186" s="502"/>
    </row>
    <row r="187" spans="1:25" x14ac:dyDescent="0.2">
      <c r="A187" s="201"/>
      <c r="B187" s="201"/>
      <c r="C187" s="201"/>
      <c r="D187" s="201"/>
      <c r="E187" s="201"/>
      <c r="F187" s="201"/>
      <c r="G187" s="201"/>
      <c r="H187" s="201"/>
      <c r="I187" s="201"/>
      <c r="J187" s="201"/>
      <c r="K187" s="201"/>
      <c r="L187" s="201"/>
      <c r="M187" s="201"/>
      <c r="N187" s="201"/>
      <c r="O187" s="201"/>
      <c r="P187" s="502"/>
      <c r="Q187" s="502"/>
      <c r="R187" s="502"/>
      <c r="S187" s="502"/>
      <c r="T187" s="502"/>
      <c r="U187" s="502"/>
      <c r="V187" s="502"/>
      <c r="W187" s="502"/>
      <c r="X187" s="502"/>
      <c r="Y187" s="502"/>
    </row>
    <row r="188" spans="1:25" x14ac:dyDescent="0.2">
      <c r="A188" s="201"/>
      <c r="B188" s="201"/>
      <c r="C188" s="201"/>
      <c r="D188" s="201"/>
      <c r="E188" s="201"/>
      <c r="F188" s="201"/>
      <c r="G188" s="201"/>
      <c r="H188" s="201"/>
      <c r="I188" s="201"/>
      <c r="J188" s="201"/>
      <c r="K188" s="201"/>
      <c r="L188" s="201"/>
      <c r="M188" s="201"/>
      <c r="N188" s="201"/>
      <c r="O188" s="201"/>
      <c r="P188" s="502"/>
      <c r="Q188" s="502"/>
      <c r="R188" s="502"/>
      <c r="S188" s="502"/>
      <c r="T188" s="502"/>
      <c r="U188" s="502"/>
      <c r="V188" s="502"/>
      <c r="W188" s="502"/>
      <c r="X188" s="502"/>
      <c r="Y188" s="502"/>
    </row>
    <row r="189" spans="1:25" x14ac:dyDescent="0.2">
      <c r="A189" s="201"/>
      <c r="B189" s="201"/>
      <c r="C189" s="201"/>
      <c r="D189" s="201"/>
      <c r="E189" s="201"/>
      <c r="F189" s="201"/>
      <c r="G189" s="201"/>
      <c r="H189" s="201"/>
      <c r="I189" s="201"/>
      <c r="J189" s="201"/>
      <c r="K189" s="201"/>
      <c r="L189" s="201"/>
      <c r="M189" s="201"/>
      <c r="N189" s="201"/>
      <c r="O189" s="201"/>
      <c r="P189" s="502"/>
      <c r="Q189" s="502"/>
      <c r="R189" s="502"/>
      <c r="S189" s="502"/>
      <c r="T189" s="502"/>
      <c r="U189" s="502"/>
      <c r="V189" s="502"/>
      <c r="W189" s="502"/>
      <c r="X189" s="502"/>
      <c r="Y189" s="502"/>
    </row>
    <row r="190" spans="1:25" x14ac:dyDescent="0.2">
      <c r="A190" s="201"/>
      <c r="B190" s="201"/>
      <c r="C190" s="201"/>
      <c r="D190" s="201"/>
      <c r="E190" s="201"/>
      <c r="F190" s="201"/>
      <c r="G190" s="201"/>
      <c r="H190" s="201"/>
      <c r="I190" s="201"/>
      <c r="J190" s="201"/>
      <c r="K190" s="201"/>
      <c r="L190" s="201"/>
      <c r="M190" s="201"/>
      <c r="N190" s="201"/>
      <c r="O190" s="201"/>
      <c r="P190" s="502"/>
      <c r="Q190" s="502"/>
      <c r="R190" s="502"/>
      <c r="S190" s="502"/>
      <c r="T190" s="502"/>
      <c r="U190" s="502"/>
      <c r="V190" s="502"/>
      <c r="W190" s="502"/>
      <c r="X190" s="502"/>
      <c r="Y190" s="502"/>
    </row>
    <row r="191" spans="1:25" x14ac:dyDescent="0.2">
      <c r="A191" s="201"/>
      <c r="B191" s="201"/>
      <c r="C191" s="201"/>
      <c r="D191" s="201"/>
      <c r="E191" s="201"/>
      <c r="F191" s="201"/>
      <c r="G191" s="201"/>
      <c r="H191" s="201"/>
      <c r="I191" s="201"/>
      <c r="J191" s="201"/>
      <c r="K191" s="201"/>
      <c r="L191" s="201"/>
      <c r="M191" s="201"/>
      <c r="N191" s="201"/>
      <c r="O191" s="201"/>
      <c r="P191" s="502"/>
      <c r="Q191" s="502"/>
      <c r="R191" s="502"/>
      <c r="S191" s="502"/>
      <c r="T191" s="502"/>
      <c r="U191" s="502"/>
      <c r="V191" s="502"/>
      <c r="W191" s="502"/>
      <c r="X191" s="502"/>
      <c r="Y191" s="502"/>
    </row>
    <row r="192" spans="1:25" x14ac:dyDescent="0.2">
      <c r="A192" s="201"/>
      <c r="B192" s="201"/>
      <c r="C192" s="201"/>
      <c r="D192" s="201"/>
      <c r="E192" s="201"/>
      <c r="F192" s="201"/>
      <c r="G192" s="201"/>
      <c r="H192" s="201"/>
      <c r="I192" s="201"/>
      <c r="J192" s="201"/>
      <c r="K192" s="201"/>
      <c r="L192" s="201"/>
      <c r="M192" s="201"/>
      <c r="N192" s="201"/>
      <c r="O192" s="201"/>
      <c r="P192" s="502"/>
      <c r="Q192" s="502"/>
      <c r="R192" s="502"/>
      <c r="S192" s="502"/>
      <c r="T192" s="502"/>
      <c r="U192" s="502"/>
      <c r="V192" s="502"/>
      <c r="W192" s="502"/>
      <c r="X192" s="502"/>
      <c r="Y192" s="502"/>
    </row>
    <row r="193" spans="1:25" x14ac:dyDescent="0.2">
      <c r="A193" s="201"/>
      <c r="B193" s="201"/>
      <c r="C193" s="201"/>
      <c r="D193" s="201"/>
      <c r="E193" s="201"/>
      <c r="F193" s="201"/>
      <c r="G193" s="201"/>
      <c r="H193" s="201"/>
      <c r="I193" s="201"/>
      <c r="J193" s="201"/>
      <c r="K193" s="201"/>
      <c r="L193" s="201"/>
      <c r="M193" s="201"/>
      <c r="N193" s="201"/>
      <c r="O193" s="201"/>
      <c r="P193" s="502"/>
      <c r="Q193" s="502"/>
      <c r="R193" s="502"/>
      <c r="S193" s="502"/>
      <c r="T193" s="502"/>
      <c r="U193" s="502"/>
      <c r="V193" s="502"/>
      <c r="W193" s="502"/>
      <c r="X193" s="502"/>
      <c r="Y193" s="502"/>
    </row>
    <row r="194" spans="1:25" x14ac:dyDescent="0.2">
      <c r="A194" s="201"/>
      <c r="B194" s="201"/>
      <c r="C194" s="201"/>
      <c r="D194" s="201"/>
      <c r="E194" s="201"/>
      <c r="F194" s="201"/>
      <c r="G194" s="201"/>
      <c r="H194" s="201"/>
      <c r="I194" s="201"/>
      <c r="J194" s="201"/>
      <c r="K194" s="201"/>
      <c r="L194" s="201"/>
      <c r="M194" s="201"/>
      <c r="N194" s="201"/>
      <c r="O194" s="201"/>
      <c r="P194" s="502"/>
      <c r="Q194" s="502"/>
      <c r="R194" s="502"/>
      <c r="S194" s="502"/>
      <c r="T194" s="502"/>
      <c r="U194" s="502"/>
      <c r="V194" s="502"/>
      <c r="W194" s="502"/>
      <c r="X194" s="502"/>
      <c r="Y194" s="502"/>
    </row>
    <row r="195" spans="1:25" x14ac:dyDescent="0.2">
      <c r="A195" s="201"/>
      <c r="B195" s="201"/>
      <c r="C195" s="201"/>
      <c r="D195" s="201"/>
      <c r="E195" s="201"/>
      <c r="F195" s="201"/>
      <c r="G195" s="201"/>
      <c r="H195" s="201"/>
      <c r="I195" s="201"/>
      <c r="J195" s="201"/>
      <c r="K195" s="201"/>
      <c r="L195" s="201"/>
      <c r="M195" s="201"/>
      <c r="N195" s="201"/>
      <c r="O195" s="201"/>
      <c r="P195" s="502"/>
      <c r="Q195" s="502"/>
      <c r="R195" s="502"/>
      <c r="S195" s="502"/>
      <c r="T195" s="502"/>
      <c r="U195" s="502"/>
      <c r="V195" s="502"/>
      <c r="W195" s="502"/>
      <c r="X195" s="502"/>
      <c r="Y195" s="502"/>
    </row>
    <row r="196" spans="1:25" x14ac:dyDescent="0.2">
      <c r="A196" s="201"/>
      <c r="B196" s="201"/>
      <c r="C196" s="201"/>
      <c r="D196" s="201"/>
      <c r="E196" s="201"/>
      <c r="F196" s="201"/>
      <c r="G196" s="201"/>
      <c r="H196" s="201"/>
      <c r="I196" s="201"/>
      <c r="J196" s="201"/>
      <c r="K196" s="201"/>
      <c r="L196" s="201"/>
      <c r="M196" s="201"/>
      <c r="N196" s="201"/>
      <c r="O196" s="201"/>
      <c r="P196" s="502"/>
      <c r="Q196" s="502"/>
      <c r="R196" s="502"/>
      <c r="S196" s="502"/>
      <c r="T196" s="502"/>
      <c r="U196" s="502"/>
      <c r="V196" s="502"/>
      <c r="W196" s="502"/>
      <c r="X196" s="502"/>
      <c r="Y196" s="502"/>
    </row>
    <row r="197" spans="1:25" x14ac:dyDescent="0.2">
      <c r="A197" s="201"/>
      <c r="B197" s="201"/>
      <c r="C197" s="201"/>
      <c r="D197" s="201"/>
      <c r="E197" s="201"/>
      <c r="F197" s="201"/>
      <c r="G197" s="201"/>
      <c r="H197" s="201"/>
      <c r="I197" s="201"/>
      <c r="J197" s="201"/>
      <c r="K197" s="201"/>
      <c r="L197" s="201"/>
      <c r="M197" s="201"/>
      <c r="N197" s="201"/>
      <c r="O197" s="201"/>
      <c r="P197" s="502"/>
      <c r="Q197" s="502"/>
      <c r="R197" s="502"/>
      <c r="S197" s="502"/>
      <c r="T197" s="502"/>
      <c r="U197" s="502"/>
      <c r="V197" s="502"/>
      <c r="W197" s="502"/>
      <c r="X197" s="502"/>
      <c r="Y197" s="502"/>
    </row>
    <row r="198" spans="1:25" x14ac:dyDescent="0.2">
      <c r="A198" s="201"/>
      <c r="B198" s="201"/>
      <c r="C198" s="201"/>
      <c r="D198" s="201"/>
      <c r="E198" s="201"/>
      <c r="F198" s="201"/>
      <c r="G198" s="201"/>
      <c r="H198" s="201"/>
      <c r="I198" s="201"/>
      <c r="J198" s="201"/>
      <c r="K198" s="201"/>
      <c r="L198" s="201"/>
      <c r="M198" s="201"/>
      <c r="N198" s="201"/>
      <c r="O198" s="201"/>
      <c r="P198" s="502"/>
      <c r="Q198" s="502"/>
      <c r="R198" s="502"/>
      <c r="S198" s="502"/>
      <c r="T198" s="502"/>
      <c r="U198" s="502"/>
      <c r="V198" s="502"/>
      <c r="W198" s="502"/>
      <c r="X198" s="502"/>
      <c r="Y198" s="502"/>
    </row>
    <row r="199" spans="1:25" x14ac:dyDescent="0.2">
      <c r="A199" s="201"/>
      <c r="B199" s="201"/>
      <c r="C199" s="201"/>
      <c r="D199" s="201"/>
      <c r="E199" s="201"/>
      <c r="F199" s="201"/>
      <c r="G199" s="201"/>
      <c r="H199" s="201"/>
      <c r="I199" s="201"/>
      <c r="J199" s="201"/>
      <c r="K199" s="201"/>
      <c r="L199" s="201"/>
      <c r="M199" s="201"/>
      <c r="N199" s="201"/>
      <c r="O199" s="201"/>
      <c r="P199" s="502"/>
      <c r="Q199" s="502"/>
      <c r="R199" s="502"/>
      <c r="S199" s="502"/>
      <c r="T199" s="502"/>
      <c r="U199" s="502"/>
      <c r="V199" s="502"/>
      <c r="W199" s="502"/>
      <c r="X199" s="502"/>
      <c r="Y199" s="502"/>
    </row>
    <row r="200" spans="1:25" x14ac:dyDescent="0.2">
      <c r="A200" s="201"/>
      <c r="B200" s="201"/>
      <c r="C200" s="201"/>
      <c r="D200" s="201"/>
      <c r="E200" s="201"/>
      <c r="F200" s="201"/>
      <c r="G200" s="201"/>
      <c r="H200" s="201"/>
      <c r="I200" s="201"/>
      <c r="J200" s="201"/>
      <c r="K200" s="201"/>
      <c r="L200" s="201"/>
      <c r="M200" s="201"/>
      <c r="N200" s="201"/>
      <c r="O200" s="201"/>
      <c r="P200" s="502"/>
      <c r="Q200" s="502"/>
      <c r="R200" s="502"/>
      <c r="S200" s="502"/>
      <c r="T200" s="502"/>
      <c r="U200" s="502"/>
      <c r="V200" s="502"/>
      <c r="W200" s="502"/>
      <c r="X200" s="502"/>
      <c r="Y200" s="502"/>
    </row>
    <row r="201" spans="1:25" x14ac:dyDescent="0.2">
      <c r="A201" s="201"/>
      <c r="B201" s="201"/>
      <c r="C201" s="201"/>
      <c r="D201" s="201"/>
      <c r="E201" s="201"/>
      <c r="F201" s="201"/>
      <c r="G201" s="201"/>
      <c r="H201" s="201"/>
      <c r="I201" s="201"/>
      <c r="J201" s="201"/>
      <c r="K201" s="201"/>
      <c r="L201" s="201"/>
      <c r="M201" s="201"/>
      <c r="N201" s="201"/>
      <c r="O201" s="201"/>
      <c r="P201" s="502"/>
      <c r="Q201" s="502"/>
      <c r="R201" s="502"/>
      <c r="S201" s="502"/>
      <c r="T201" s="502"/>
      <c r="U201" s="502"/>
      <c r="V201" s="502"/>
      <c r="W201" s="502"/>
      <c r="X201" s="502"/>
      <c r="Y201" s="502"/>
    </row>
    <row r="202" spans="1:25" x14ac:dyDescent="0.2">
      <c r="A202" s="201"/>
      <c r="B202" s="201"/>
      <c r="C202" s="201"/>
      <c r="D202" s="201"/>
      <c r="E202" s="201"/>
      <c r="F202" s="201"/>
      <c r="G202" s="201"/>
      <c r="H202" s="201"/>
      <c r="I202" s="201"/>
      <c r="J202" s="201"/>
      <c r="K202" s="201"/>
      <c r="L202" s="201"/>
      <c r="M202" s="201"/>
      <c r="N202" s="201"/>
      <c r="O202" s="201"/>
      <c r="P202" s="502"/>
      <c r="Q202" s="502"/>
      <c r="R202" s="502"/>
      <c r="S202" s="502"/>
      <c r="T202" s="502"/>
      <c r="U202" s="502"/>
      <c r="V202" s="502"/>
      <c r="W202" s="502"/>
      <c r="X202" s="502"/>
      <c r="Y202" s="502"/>
    </row>
    <row r="203" spans="1:25" x14ac:dyDescent="0.2">
      <c r="A203" s="201"/>
      <c r="B203" s="201"/>
      <c r="C203" s="201"/>
      <c r="D203" s="201"/>
      <c r="E203" s="201"/>
      <c r="F203" s="201"/>
      <c r="G203" s="201"/>
      <c r="H203" s="201"/>
      <c r="I203" s="201"/>
      <c r="J203" s="201"/>
      <c r="K203" s="201"/>
      <c r="L203" s="201"/>
      <c r="M203" s="201"/>
      <c r="N203" s="201"/>
      <c r="O203" s="201"/>
      <c r="P203" s="502"/>
      <c r="Q203" s="502"/>
      <c r="R203" s="502"/>
      <c r="S203" s="502"/>
      <c r="T203" s="502"/>
      <c r="U203" s="502"/>
      <c r="V203" s="502"/>
      <c r="W203" s="502"/>
      <c r="X203" s="502"/>
      <c r="Y203" s="502"/>
    </row>
    <row r="204" spans="1:25" x14ac:dyDescent="0.2">
      <c r="A204" s="201"/>
      <c r="B204" s="201"/>
      <c r="C204" s="201"/>
      <c r="D204" s="201"/>
      <c r="E204" s="201"/>
      <c r="F204" s="201"/>
      <c r="G204" s="201"/>
      <c r="H204" s="201"/>
      <c r="I204" s="201"/>
      <c r="J204" s="201"/>
      <c r="K204" s="201"/>
      <c r="L204" s="201"/>
      <c r="M204" s="201"/>
      <c r="N204" s="201"/>
      <c r="O204" s="201"/>
      <c r="P204" s="502"/>
      <c r="Q204" s="502"/>
      <c r="R204" s="502"/>
      <c r="S204" s="502"/>
      <c r="T204" s="502"/>
      <c r="U204" s="502"/>
      <c r="V204" s="502"/>
      <c r="W204" s="502"/>
      <c r="X204" s="502"/>
      <c r="Y204" s="502"/>
    </row>
    <row r="205" spans="1:25" x14ac:dyDescent="0.2">
      <c r="A205" s="201"/>
      <c r="B205" s="201"/>
      <c r="C205" s="201"/>
      <c r="D205" s="201"/>
      <c r="E205" s="201"/>
      <c r="F205" s="201"/>
      <c r="G205" s="201"/>
      <c r="H205" s="201"/>
      <c r="I205" s="201"/>
      <c r="J205" s="201"/>
      <c r="K205" s="201"/>
      <c r="L205" s="201"/>
      <c r="M205" s="201"/>
      <c r="N205" s="201"/>
      <c r="O205" s="201"/>
      <c r="P205" s="502"/>
      <c r="Q205" s="502"/>
      <c r="R205" s="502"/>
      <c r="S205" s="502"/>
      <c r="T205" s="502"/>
      <c r="U205" s="502"/>
      <c r="V205" s="502"/>
      <c r="W205" s="502"/>
      <c r="X205" s="502"/>
      <c r="Y205" s="502"/>
    </row>
    <row r="206" spans="1:25" x14ac:dyDescent="0.2">
      <c r="A206" s="201"/>
      <c r="B206" s="201"/>
      <c r="C206" s="201"/>
      <c r="D206" s="201"/>
      <c r="E206" s="201"/>
      <c r="F206" s="201"/>
      <c r="G206" s="201"/>
      <c r="H206" s="201"/>
      <c r="I206" s="201"/>
      <c r="J206" s="201"/>
      <c r="K206" s="201"/>
      <c r="L206" s="201"/>
      <c r="M206" s="201"/>
      <c r="N206" s="201"/>
      <c r="O206" s="201"/>
      <c r="P206" s="502"/>
      <c r="Q206" s="502"/>
      <c r="R206" s="502"/>
      <c r="S206" s="502"/>
      <c r="T206" s="502"/>
      <c r="U206" s="502"/>
      <c r="V206" s="502"/>
      <c r="W206" s="502"/>
      <c r="X206" s="502"/>
      <c r="Y206" s="502"/>
    </row>
    <row r="207" spans="1:25" x14ac:dyDescent="0.2">
      <c r="A207" s="201"/>
      <c r="B207" s="201"/>
      <c r="C207" s="201"/>
      <c r="D207" s="201"/>
      <c r="E207" s="201"/>
      <c r="F207" s="201"/>
      <c r="G207" s="201"/>
      <c r="H207" s="201"/>
      <c r="I207" s="201"/>
      <c r="J207" s="201"/>
      <c r="K207" s="201"/>
      <c r="L207" s="201"/>
      <c r="M207" s="201"/>
      <c r="N207" s="201"/>
      <c r="O207" s="201"/>
      <c r="P207" s="502"/>
      <c r="Q207" s="502"/>
      <c r="R207" s="502"/>
      <c r="S207" s="502"/>
      <c r="T207" s="502"/>
      <c r="U207" s="502"/>
      <c r="V207" s="502"/>
      <c r="W207" s="502"/>
      <c r="X207" s="502"/>
      <c r="Y207" s="502"/>
    </row>
    <row r="208" spans="1:25" x14ac:dyDescent="0.2">
      <c r="A208" s="201"/>
      <c r="B208" s="201"/>
      <c r="C208" s="201"/>
      <c r="D208" s="201"/>
      <c r="E208" s="201"/>
      <c r="F208" s="201"/>
      <c r="G208" s="201"/>
      <c r="H208" s="201"/>
      <c r="I208" s="201"/>
      <c r="J208" s="201"/>
      <c r="K208" s="201"/>
      <c r="L208" s="201"/>
      <c r="M208" s="201"/>
      <c r="N208" s="201"/>
      <c r="O208" s="201"/>
      <c r="P208" s="502"/>
      <c r="Q208" s="502"/>
      <c r="R208" s="502"/>
      <c r="S208" s="502"/>
      <c r="T208" s="502"/>
      <c r="U208" s="502"/>
      <c r="V208" s="502"/>
      <c r="W208" s="502"/>
      <c r="X208" s="502"/>
      <c r="Y208" s="502"/>
    </row>
    <row r="209" spans="1:25" x14ac:dyDescent="0.2">
      <c r="A209" s="201"/>
      <c r="B209" s="201"/>
      <c r="C209" s="201"/>
      <c r="D209" s="201"/>
      <c r="E209" s="201"/>
      <c r="F209" s="201"/>
      <c r="G209" s="201"/>
      <c r="H209" s="201"/>
      <c r="I209" s="201"/>
      <c r="J209" s="201"/>
      <c r="K209" s="201"/>
      <c r="L209" s="201"/>
      <c r="M209" s="201"/>
      <c r="N209" s="201"/>
      <c r="O209" s="201"/>
      <c r="P209" s="502"/>
      <c r="Q209" s="502"/>
      <c r="R209" s="502"/>
      <c r="S209" s="502"/>
      <c r="T209" s="502"/>
      <c r="U209" s="502"/>
      <c r="V209" s="502"/>
      <c r="W209" s="502"/>
      <c r="X209" s="502"/>
      <c r="Y209" s="502"/>
    </row>
    <row r="210" spans="1:25" x14ac:dyDescent="0.2">
      <c r="A210" s="201"/>
      <c r="B210" s="201"/>
      <c r="C210" s="201"/>
      <c r="D210" s="201"/>
      <c r="E210" s="201"/>
      <c r="F210" s="201"/>
      <c r="G210" s="201"/>
      <c r="H210" s="201"/>
      <c r="I210" s="201"/>
      <c r="J210" s="201"/>
      <c r="K210" s="201"/>
      <c r="L210" s="201"/>
      <c r="M210" s="201"/>
      <c r="N210" s="201"/>
      <c r="O210" s="201"/>
      <c r="P210" s="502"/>
      <c r="Q210" s="502"/>
      <c r="R210" s="502"/>
      <c r="S210" s="502"/>
      <c r="T210" s="502"/>
      <c r="U210" s="502"/>
      <c r="V210" s="502"/>
      <c r="W210" s="502"/>
      <c r="X210" s="502"/>
      <c r="Y210" s="502"/>
    </row>
    <row r="211" spans="1:25" x14ac:dyDescent="0.2">
      <c r="A211" s="201"/>
      <c r="B211" s="201"/>
      <c r="C211" s="201"/>
      <c r="D211" s="201"/>
      <c r="E211" s="201"/>
      <c r="F211" s="201"/>
      <c r="G211" s="201"/>
      <c r="H211" s="201"/>
      <c r="I211" s="201"/>
      <c r="J211" s="201"/>
      <c r="K211" s="201"/>
      <c r="L211" s="201"/>
      <c r="M211" s="201"/>
      <c r="N211" s="201"/>
      <c r="O211" s="201"/>
      <c r="P211" s="502"/>
      <c r="Q211" s="502"/>
      <c r="R211" s="502"/>
      <c r="S211" s="502"/>
      <c r="T211" s="502"/>
      <c r="U211" s="502"/>
      <c r="V211" s="502"/>
      <c r="W211" s="502"/>
      <c r="X211" s="502"/>
      <c r="Y211" s="502"/>
    </row>
    <row r="212" spans="1:25" x14ac:dyDescent="0.2">
      <c r="A212" s="201"/>
      <c r="B212" s="201"/>
      <c r="C212" s="201"/>
      <c r="D212" s="201"/>
      <c r="E212" s="201"/>
      <c r="F212" s="201"/>
      <c r="G212" s="201"/>
      <c r="H212" s="201"/>
      <c r="I212" s="201"/>
      <c r="J212" s="201"/>
      <c r="K212" s="201"/>
      <c r="L212" s="201"/>
      <c r="M212" s="201"/>
      <c r="N212" s="201"/>
      <c r="O212" s="201"/>
      <c r="P212" s="502"/>
      <c r="Q212" s="502"/>
      <c r="R212" s="502"/>
      <c r="S212" s="502"/>
      <c r="T212" s="502"/>
      <c r="U212" s="502"/>
      <c r="V212" s="502"/>
      <c r="W212" s="502"/>
      <c r="X212" s="502"/>
      <c r="Y212" s="502"/>
    </row>
    <row r="213" spans="1:25" x14ac:dyDescent="0.2">
      <c r="A213" s="201"/>
      <c r="B213" s="201"/>
      <c r="C213" s="201"/>
      <c r="D213" s="201"/>
      <c r="E213" s="201"/>
      <c r="F213" s="201"/>
      <c r="G213" s="201"/>
      <c r="H213" s="201"/>
      <c r="I213" s="201"/>
      <c r="J213" s="201"/>
      <c r="K213" s="201"/>
      <c r="L213" s="201"/>
      <c r="M213" s="201"/>
      <c r="N213" s="201"/>
      <c r="O213" s="201"/>
      <c r="P213" s="502"/>
      <c r="Q213" s="502"/>
      <c r="R213" s="502"/>
      <c r="S213" s="502"/>
      <c r="T213" s="502"/>
      <c r="U213" s="502"/>
      <c r="V213" s="502"/>
      <c r="W213" s="502"/>
      <c r="X213" s="502"/>
      <c r="Y213" s="502"/>
    </row>
    <row r="214" spans="1:25" x14ac:dyDescent="0.2">
      <c r="A214" s="201"/>
      <c r="B214" s="201"/>
      <c r="C214" s="201"/>
      <c r="D214" s="201"/>
      <c r="E214" s="201"/>
      <c r="F214" s="201"/>
      <c r="G214" s="201"/>
      <c r="H214" s="201"/>
      <c r="I214" s="201"/>
      <c r="J214" s="201"/>
      <c r="K214" s="201"/>
      <c r="L214" s="201"/>
      <c r="M214" s="201"/>
      <c r="N214" s="201"/>
      <c r="O214" s="201"/>
      <c r="P214" s="502"/>
      <c r="Q214" s="502"/>
      <c r="R214" s="502"/>
      <c r="S214" s="502"/>
      <c r="T214" s="502"/>
      <c r="U214" s="502"/>
      <c r="V214" s="502"/>
      <c r="W214" s="502"/>
      <c r="X214" s="502"/>
      <c r="Y214" s="502"/>
    </row>
    <row r="215" spans="1:25" x14ac:dyDescent="0.2">
      <c r="A215" s="201"/>
      <c r="B215" s="201"/>
      <c r="C215" s="201"/>
      <c r="D215" s="201"/>
      <c r="E215" s="201"/>
      <c r="F215" s="201"/>
      <c r="G215" s="201"/>
      <c r="H215" s="201"/>
      <c r="I215" s="201"/>
      <c r="J215" s="201"/>
      <c r="K215" s="201"/>
      <c r="L215" s="201"/>
      <c r="M215" s="201"/>
      <c r="N215" s="201"/>
      <c r="O215" s="201"/>
      <c r="P215" s="502"/>
      <c r="Q215" s="502"/>
      <c r="R215" s="502"/>
      <c r="S215" s="502"/>
      <c r="T215" s="502"/>
      <c r="U215" s="502"/>
      <c r="V215" s="502"/>
      <c r="W215" s="502"/>
      <c r="X215" s="502"/>
      <c r="Y215" s="502"/>
    </row>
    <row r="216" spans="1:25" x14ac:dyDescent="0.2">
      <c r="A216" s="201"/>
      <c r="B216" s="201"/>
      <c r="C216" s="201"/>
      <c r="D216" s="201"/>
      <c r="E216" s="201"/>
      <c r="F216" s="201"/>
      <c r="G216" s="201"/>
      <c r="H216" s="201"/>
      <c r="I216" s="201"/>
      <c r="J216" s="201"/>
      <c r="K216" s="201"/>
      <c r="L216" s="201"/>
      <c r="M216" s="201"/>
      <c r="N216" s="201"/>
      <c r="O216" s="201"/>
      <c r="P216" s="502"/>
      <c r="Q216" s="502"/>
      <c r="R216" s="502"/>
      <c r="S216" s="502"/>
      <c r="T216" s="502"/>
      <c r="U216" s="502"/>
      <c r="V216" s="502"/>
      <c r="W216" s="502"/>
      <c r="X216" s="502"/>
      <c r="Y216" s="502"/>
    </row>
    <row r="217" spans="1:25" x14ac:dyDescent="0.2">
      <c r="A217" s="201"/>
      <c r="B217" s="201"/>
      <c r="C217" s="201"/>
      <c r="D217" s="201"/>
      <c r="E217" s="201"/>
      <c r="F217" s="201"/>
      <c r="G217" s="201"/>
      <c r="H217" s="201"/>
      <c r="I217" s="201"/>
      <c r="J217" s="201"/>
      <c r="K217" s="201"/>
      <c r="L217" s="201"/>
      <c r="M217" s="201"/>
      <c r="N217" s="201"/>
      <c r="O217" s="201"/>
      <c r="P217" s="502"/>
      <c r="Q217" s="502"/>
      <c r="R217" s="502"/>
      <c r="S217" s="502"/>
      <c r="T217" s="502"/>
      <c r="U217" s="502"/>
      <c r="V217" s="502"/>
      <c r="W217" s="502"/>
      <c r="X217" s="502"/>
      <c r="Y217" s="502"/>
    </row>
    <row r="218" spans="1:25" x14ac:dyDescent="0.2">
      <c r="A218" s="201"/>
      <c r="B218" s="201"/>
      <c r="C218" s="201"/>
      <c r="D218" s="201"/>
      <c r="E218" s="201"/>
      <c r="F218" s="201"/>
      <c r="G218" s="201"/>
      <c r="H218" s="201"/>
      <c r="I218" s="201"/>
      <c r="J218" s="201"/>
      <c r="K218" s="201"/>
      <c r="L218" s="201"/>
      <c r="M218" s="201"/>
      <c r="N218" s="201"/>
      <c r="O218" s="201"/>
      <c r="P218" s="502"/>
      <c r="Q218" s="502"/>
      <c r="R218" s="502"/>
      <c r="S218" s="502"/>
      <c r="T218" s="502"/>
      <c r="U218" s="502"/>
      <c r="V218" s="502"/>
      <c r="W218" s="502"/>
      <c r="X218" s="502"/>
      <c r="Y218" s="502"/>
    </row>
    <row r="219" spans="1:25" x14ac:dyDescent="0.2">
      <c r="A219" s="201"/>
      <c r="B219" s="201"/>
      <c r="C219" s="201"/>
      <c r="D219" s="201"/>
      <c r="E219" s="201"/>
      <c r="F219" s="201"/>
      <c r="G219" s="201"/>
      <c r="H219" s="201"/>
      <c r="I219" s="201"/>
      <c r="J219" s="201"/>
      <c r="K219" s="201"/>
      <c r="L219" s="201"/>
      <c r="M219" s="201"/>
      <c r="N219" s="201"/>
      <c r="O219" s="201"/>
      <c r="P219" s="502"/>
      <c r="Q219" s="502"/>
      <c r="R219" s="502"/>
      <c r="S219" s="502"/>
      <c r="T219" s="502"/>
      <c r="U219" s="502"/>
      <c r="V219" s="502"/>
      <c r="W219" s="502"/>
      <c r="X219" s="502"/>
      <c r="Y219" s="502"/>
    </row>
    <row r="220" spans="1:25" x14ac:dyDescent="0.2">
      <c r="A220" s="201"/>
      <c r="B220" s="201"/>
      <c r="C220" s="201"/>
      <c r="D220" s="201"/>
      <c r="E220" s="201"/>
      <c r="F220" s="201"/>
      <c r="G220" s="201"/>
      <c r="H220" s="201"/>
      <c r="I220" s="201"/>
      <c r="J220" s="201"/>
      <c r="K220" s="201"/>
      <c r="L220" s="201"/>
      <c r="M220" s="201"/>
      <c r="N220" s="201"/>
      <c r="O220" s="201"/>
      <c r="P220" s="502"/>
      <c r="Q220" s="502"/>
      <c r="R220" s="502"/>
      <c r="S220" s="502"/>
      <c r="T220" s="502"/>
      <c r="U220" s="502"/>
      <c r="V220" s="502"/>
      <c r="W220" s="502"/>
      <c r="X220" s="502"/>
      <c r="Y220" s="502"/>
    </row>
    <row r="221" spans="1:25" x14ac:dyDescent="0.2">
      <c r="A221" s="201"/>
      <c r="B221" s="201"/>
      <c r="C221" s="201"/>
      <c r="D221" s="201"/>
      <c r="E221" s="201"/>
      <c r="F221" s="201"/>
      <c r="G221" s="201"/>
      <c r="H221" s="201"/>
      <c r="I221" s="201"/>
      <c r="J221" s="201"/>
      <c r="K221" s="201"/>
      <c r="L221" s="201"/>
      <c r="M221" s="201"/>
      <c r="N221" s="201"/>
      <c r="O221" s="201"/>
      <c r="P221" s="502"/>
      <c r="Q221" s="502"/>
      <c r="R221" s="502"/>
      <c r="S221" s="502"/>
      <c r="T221" s="502"/>
      <c r="U221" s="502"/>
      <c r="V221" s="502"/>
      <c r="W221" s="502"/>
      <c r="X221" s="502"/>
      <c r="Y221" s="502"/>
    </row>
    <row r="222" spans="1:25" x14ac:dyDescent="0.2">
      <c r="A222" s="201"/>
      <c r="B222" s="201"/>
      <c r="C222" s="201"/>
      <c r="D222" s="201"/>
      <c r="E222" s="201"/>
      <c r="F222" s="201"/>
      <c r="G222" s="201"/>
      <c r="H222" s="201"/>
      <c r="I222" s="201"/>
      <c r="J222" s="201"/>
      <c r="K222" s="201"/>
      <c r="L222" s="201"/>
      <c r="M222" s="201"/>
      <c r="N222" s="201"/>
      <c r="O222" s="201"/>
      <c r="P222" s="502"/>
      <c r="Q222" s="502"/>
      <c r="R222" s="502"/>
      <c r="S222" s="502"/>
      <c r="T222" s="502"/>
      <c r="U222" s="502"/>
      <c r="V222" s="502"/>
      <c r="W222" s="502"/>
      <c r="X222" s="502"/>
      <c r="Y222" s="502"/>
    </row>
    <row r="223" spans="1:25" x14ac:dyDescent="0.2">
      <c r="A223" s="201"/>
      <c r="B223" s="201"/>
      <c r="C223" s="201"/>
      <c r="D223" s="201"/>
      <c r="E223" s="201"/>
      <c r="F223" s="201"/>
      <c r="G223" s="201"/>
      <c r="H223" s="201"/>
      <c r="I223" s="201"/>
      <c r="J223" s="201"/>
      <c r="K223" s="201"/>
      <c r="L223" s="201"/>
      <c r="M223" s="201"/>
      <c r="N223" s="201"/>
      <c r="O223" s="201"/>
      <c r="P223" s="502"/>
      <c r="Q223" s="502"/>
      <c r="R223" s="502"/>
      <c r="S223" s="502"/>
      <c r="T223" s="502"/>
      <c r="U223" s="502"/>
      <c r="V223" s="502"/>
      <c r="W223" s="502"/>
      <c r="X223" s="502"/>
      <c r="Y223" s="502"/>
    </row>
    <row r="224" spans="1:25" x14ac:dyDescent="0.2">
      <c r="A224" s="201"/>
      <c r="B224" s="201"/>
      <c r="C224" s="201"/>
      <c r="D224" s="201"/>
      <c r="E224" s="201"/>
      <c r="F224" s="201"/>
      <c r="G224" s="201"/>
      <c r="H224" s="201"/>
      <c r="I224" s="201"/>
      <c r="J224" s="201"/>
      <c r="K224" s="201"/>
      <c r="L224" s="201"/>
      <c r="M224" s="201"/>
      <c r="N224" s="201"/>
      <c r="O224" s="201"/>
      <c r="P224" s="502"/>
      <c r="Q224" s="502"/>
      <c r="R224" s="502"/>
      <c r="S224" s="502"/>
      <c r="T224" s="502"/>
      <c r="U224" s="502"/>
      <c r="V224" s="502"/>
      <c r="W224" s="502"/>
      <c r="X224" s="502"/>
      <c r="Y224" s="502"/>
    </row>
    <row r="225" spans="1:25" x14ac:dyDescent="0.2">
      <c r="A225" s="201"/>
      <c r="B225" s="201"/>
      <c r="C225" s="201"/>
      <c r="D225" s="201"/>
      <c r="E225" s="201"/>
      <c r="F225" s="201"/>
      <c r="G225" s="201"/>
      <c r="H225" s="201"/>
      <c r="I225" s="201"/>
      <c r="J225" s="201"/>
      <c r="K225" s="201"/>
      <c r="L225" s="201"/>
      <c r="M225" s="201"/>
      <c r="N225" s="201"/>
      <c r="O225" s="201"/>
      <c r="P225" s="502"/>
      <c r="Q225" s="502"/>
      <c r="R225" s="502"/>
      <c r="S225" s="502"/>
      <c r="T225" s="502"/>
      <c r="U225" s="502"/>
      <c r="V225" s="502"/>
      <c r="W225" s="502"/>
      <c r="X225" s="502"/>
      <c r="Y225" s="502"/>
    </row>
    <row r="226" spans="1:25" x14ac:dyDescent="0.2">
      <c r="A226" s="201"/>
      <c r="B226" s="201"/>
      <c r="C226" s="201"/>
      <c r="D226" s="201"/>
      <c r="E226" s="201"/>
      <c r="F226" s="201"/>
      <c r="G226" s="201"/>
      <c r="H226" s="201"/>
      <c r="I226" s="201"/>
      <c r="J226" s="201"/>
      <c r="K226" s="201"/>
      <c r="L226" s="201"/>
      <c r="M226" s="201"/>
      <c r="N226" s="201"/>
      <c r="O226" s="201"/>
      <c r="P226" s="502"/>
      <c r="Q226" s="502"/>
      <c r="R226" s="502"/>
      <c r="S226" s="502"/>
      <c r="T226" s="502"/>
      <c r="U226" s="502"/>
      <c r="V226" s="502"/>
      <c r="W226" s="502"/>
      <c r="X226" s="502"/>
      <c r="Y226" s="502"/>
    </row>
    <row r="227" spans="1:25" x14ac:dyDescent="0.2">
      <c r="A227" s="201"/>
      <c r="B227" s="201"/>
      <c r="C227" s="201"/>
      <c r="D227" s="201"/>
      <c r="E227" s="201"/>
      <c r="F227" s="201"/>
      <c r="G227" s="201"/>
      <c r="H227" s="201"/>
      <c r="I227" s="201"/>
      <c r="J227" s="201"/>
      <c r="K227" s="201"/>
      <c r="L227" s="201"/>
      <c r="M227" s="201"/>
      <c r="N227" s="201"/>
      <c r="O227" s="201"/>
      <c r="P227" s="502"/>
      <c r="Q227" s="502"/>
      <c r="R227" s="502"/>
      <c r="S227" s="502"/>
      <c r="T227" s="502"/>
      <c r="U227" s="502"/>
      <c r="V227" s="502"/>
      <c r="W227" s="502"/>
      <c r="X227" s="502"/>
      <c r="Y227" s="502"/>
    </row>
    <row r="228" spans="1:25" x14ac:dyDescent="0.2">
      <c r="A228" s="201"/>
      <c r="B228" s="201"/>
      <c r="C228" s="201"/>
      <c r="D228" s="201"/>
      <c r="E228" s="201"/>
      <c r="F228" s="201"/>
      <c r="G228" s="201"/>
      <c r="H228" s="201"/>
      <c r="I228" s="201"/>
      <c r="J228" s="201"/>
      <c r="K228" s="201"/>
      <c r="L228" s="201"/>
      <c r="M228" s="201"/>
      <c r="N228" s="201"/>
      <c r="O228" s="201"/>
      <c r="P228" s="502"/>
      <c r="Q228" s="502"/>
      <c r="R228" s="502"/>
      <c r="S228" s="502"/>
      <c r="T228" s="502"/>
      <c r="U228" s="502"/>
      <c r="V228" s="502"/>
      <c r="W228" s="502"/>
      <c r="X228" s="502"/>
      <c r="Y228" s="502"/>
    </row>
    <row r="229" spans="1:25" x14ac:dyDescent="0.2">
      <c r="A229" s="201"/>
      <c r="B229" s="477"/>
      <c r="C229" s="477"/>
      <c r="D229" s="477"/>
      <c r="E229" s="477"/>
      <c r="F229" s="477"/>
      <c r="G229" s="477"/>
      <c r="H229" s="477"/>
      <c r="I229" s="477"/>
      <c r="J229" s="477"/>
      <c r="K229" s="477"/>
      <c r="L229" s="477"/>
      <c r="M229" s="477"/>
      <c r="N229" s="477"/>
      <c r="O229" s="477"/>
    </row>
    <row r="230" spans="1:25" x14ac:dyDescent="0.2">
      <c r="A230" s="477"/>
      <c r="B230" s="477"/>
      <c r="C230" s="477"/>
      <c r="D230" s="477"/>
      <c r="E230" s="477"/>
      <c r="F230" s="477"/>
      <c r="G230" s="477"/>
      <c r="H230" s="477"/>
      <c r="I230" s="477"/>
      <c r="J230" s="477"/>
      <c r="K230" s="477"/>
      <c r="L230" s="477"/>
      <c r="M230" s="477"/>
      <c r="N230" s="477"/>
      <c r="O230" s="477"/>
    </row>
    <row r="231" spans="1:25" x14ac:dyDescent="0.2">
      <c r="A231" s="477"/>
      <c r="B231" s="477"/>
      <c r="C231" s="477"/>
      <c r="D231" s="477"/>
      <c r="E231" s="477"/>
      <c r="F231" s="477"/>
      <c r="G231" s="477"/>
      <c r="H231" s="477"/>
      <c r="I231" s="477"/>
      <c r="J231" s="477"/>
      <c r="K231" s="477"/>
      <c r="L231" s="477"/>
      <c r="M231" s="477"/>
      <c r="N231" s="477"/>
      <c r="O231" s="477"/>
    </row>
    <row r="232" spans="1:25" x14ac:dyDescent="0.2">
      <c r="A232" s="477"/>
      <c r="B232" s="477"/>
      <c r="C232" s="477"/>
      <c r="D232" s="477"/>
      <c r="E232" s="477"/>
      <c r="F232" s="477"/>
      <c r="G232" s="477"/>
      <c r="H232" s="477"/>
      <c r="I232" s="477"/>
      <c r="J232" s="477"/>
      <c r="K232" s="477"/>
      <c r="L232" s="477"/>
      <c r="M232" s="477"/>
      <c r="N232" s="477"/>
      <c r="O232" s="477"/>
    </row>
    <row r="233" spans="1:25" x14ac:dyDescent="0.2">
      <c r="A233" s="477"/>
      <c r="B233" s="477"/>
      <c r="C233" s="477"/>
      <c r="D233" s="477"/>
      <c r="E233" s="477"/>
      <c r="F233" s="477"/>
      <c r="G233" s="477"/>
      <c r="H233" s="477"/>
      <c r="I233" s="477"/>
      <c r="J233" s="477"/>
      <c r="K233" s="477"/>
      <c r="L233" s="477"/>
      <c r="M233" s="477"/>
      <c r="N233" s="477"/>
      <c r="O233" s="477"/>
    </row>
    <row r="234" spans="1:25" x14ac:dyDescent="0.2">
      <c r="A234" s="477"/>
      <c r="B234" s="477"/>
      <c r="C234" s="477"/>
      <c r="D234" s="477"/>
      <c r="E234" s="477"/>
      <c r="F234" s="477"/>
      <c r="G234" s="477"/>
      <c r="H234" s="477"/>
      <c r="I234" s="477"/>
      <c r="J234" s="477"/>
      <c r="K234" s="477"/>
      <c r="L234" s="477"/>
      <c r="M234" s="477"/>
      <c r="N234" s="477"/>
      <c r="O234" s="477"/>
    </row>
    <row r="235" spans="1:25" x14ac:dyDescent="0.2">
      <c r="A235" s="477"/>
      <c r="B235" s="477"/>
      <c r="C235" s="477"/>
      <c r="D235" s="477"/>
      <c r="E235" s="477"/>
      <c r="F235" s="477"/>
      <c r="G235" s="477"/>
      <c r="H235" s="477"/>
      <c r="I235" s="477"/>
      <c r="J235" s="477"/>
      <c r="K235" s="477"/>
      <c r="L235" s="477"/>
      <c r="M235" s="477"/>
      <c r="N235" s="477"/>
      <c r="O235" s="477"/>
    </row>
    <row r="236" spans="1:25" x14ac:dyDescent="0.2">
      <c r="A236" s="477"/>
      <c r="B236" s="477"/>
      <c r="C236" s="477"/>
      <c r="D236" s="477"/>
      <c r="E236" s="477"/>
      <c r="F236" s="477"/>
      <c r="G236" s="477"/>
      <c r="H236" s="477"/>
      <c r="I236" s="477"/>
      <c r="J236" s="477"/>
      <c r="K236" s="477"/>
      <c r="L236" s="477"/>
      <c r="M236" s="477"/>
      <c r="N236" s="477"/>
      <c r="O236" s="477"/>
    </row>
    <row r="237" spans="1:25" x14ac:dyDescent="0.2">
      <c r="A237" s="477"/>
      <c r="B237" s="477"/>
      <c r="C237" s="477"/>
      <c r="D237" s="477"/>
      <c r="E237" s="477"/>
      <c r="F237" s="477"/>
      <c r="G237" s="477"/>
      <c r="H237" s="477"/>
      <c r="I237" s="477"/>
      <c r="J237" s="477"/>
      <c r="K237" s="477"/>
      <c r="L237" s="477"/>
      <c r="M237" s="477"/>
      <c r="N237" s="477"/>
      <c r="O237" s="477"/>
    </row>
    <row r="238" spans="1:25" x14ac:dyDescent="0.2">
      <c r="A238" s="477"/>
      <c r="B238" s="477"/>
      <c r="C238" s="477"/>
      <c r="D238" s="477"/>
      <c r="E238" s="477"/>
      <c r="F238" s="477"/>
      <c r="G238" s="477"/>
      <c r="H238" s="477"/>
      <c r="I238" s="477"/>
      <c r="J238" s="477"/>
      <c r="K238" s="477"/>
      <c r="L238" s="477"/>
      <c r="M238" s="477"/>
      <c r="N238" s="477"/>
      <c r="O238" s="477"/>
    </row>
  </sheetData>
  <sheetProtection password="CE88" sheet="1" objects="1" scenarios="1" selectLockedCells="1"/>
  <mergeCells count="45">
    <mergeCell ref="B37:K37"/>
    <mergeCell ref="A54:K54"/>
    <mergeCell ref="B24:K24"/>
    <mergeCell ref="B25:K25"/>
    <mergeCell ref="B29:K29"/>
    <mergeCell ref="B33:K33"/>
    <mergeCell ref="B35:C35"/>
    <mergeCell ref="B11:K11"/>
    <mergeCell ref="B14:K14"/>
    <mergeCell ref="B17:K17"/>
    <mergeCell ref="B19:K19"/>
    <mergeCell ref="B20:K20"/>
    <mergeCell ref="A152:B152"/>
    <mergeCell ref="A153:B153"/>
    <mergeCell ref="A157:D157"/>
    <mergeCell ref="A140:B140"/>
    <mergeCell ref="A141:B141"/>
    <mergeCell ref="A142:B142"/>
    <mergeCell ref="A143:B143"/>
    <mergeCell ref="A144:B144"/>
    <mergeCell ref="F149:J149"/>
    <mergeCell ref="F101:J101"/>
    <mergeCell ref="F113:J113"/>
    <mergeCell ref="F125:J125"/>
    <mergeCell ref="A131:B131"/>
    <mergeCell ref="A132:B132"/>
    <mergeCell ref="F138:J138"/>
    <mergeCell ref="A110:K110"/>
    <mergeCell ref="A111:K111"/>
    <mergeCell ref="A98:B98"/>
    <mergeCell ref="A1:O1"/>
    <mergeCell ref="A5:O5"/>
    <mergeCell ref="F45:J45"/>
    <mergeCell ref="A52:K52"/>
    <mergeCell ref="A53:K53"/>
    <mergeCell ref="A55:K55"/>
    <mergeCell ref="B8:M8"/>
    <mergeCell ref="B13:C13"/>
    <mergeCell ref="B16:C16"/>
    <mergeCell ref="F57:J57"/>
    <mergeCell ref="F68:I68"/>
    <mergeCell ref="F69:J69"/>
    <mergeCell ref="A82:M82"/>
    <mergeCell ref="F84:J84"/>
    <mergeCell ref="B10:L10"/>
  </mergeCells>
  <printOptions horizontalCentered="1"/>
  <pageMargins left="0.31496062992125984" right="0.31496062992125984" top="0.43307086614173229" bottom="0.31496062992125984" header="0.27559055118110237" footer="0.31496062992125984"/>
  <pageSetup paperSize="9" scale="65" firstPageNumber="13" orientation="landscape" useFirstPageNumber="1" r:id="rId1"/>
  <headerFooter alignWithMargins="0">
    <oddFooter>&amp;R&amp;"Times New Roman,Normal"&amp;18Side &amp;P</oddFooter>
  </headerFooter>
  <rowBreaks count="8" manualBreakCount="8">
    <brk id="12" max="14" man="1"/>
    <brk id="20" max="14" man="1"/>
    <brk id="29" max="14" man="1"/>
    <brk id="41" max="13" man="1"/>
    <brk id="66" max="13" man="1"/>
    <brk id="96" max="13" man="1"/>
    <brk id="122" max="13" man="1"/>
    <brk id="15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B257"/>
  <sheetViews>
    <sheetView zoomScaleNormal="100" zoomScaleSheetLayoutView="80" workbookViewId="0">
      <selection activeCell="F226" sqref="F226"/>
    </sheetView>
  </sheetViews>
  <sheetFormatPr baseColWidth="10" defaultColWidth="9.140625" defaultRowHeight="12.75" x14ac:dyDescent="0.2"/>
  <cols>
    <col min="1" max="1" width="4.42578125" style="34" customWidth="1"/>
    <col min="2" max="2" width="44.7109375" style="34" customWidth="1"/>
    <col min="3" max="7" width="17" style="34" customWidth="1"/>
    <col min="8" max="11" width="13.28515625" style="34" customWidth="1"/>
    <col min="12" max="21" width="11.5703125" style="34" customWidth="1"/>
    <col min="22" max="23" width="14.28515625" style="34" customWidth="1"/>
    <col min="24" max="31" width="13.28515625" style="34" customWidth="1"/>
    <col min="32" max="32" width="14.85546875" style="34" customWidth="1"/>
    <col min="33" max="33" width="15.42578125" style="34" customWidth="1"/>
    <col min="34" max="41" width="13.28515625" style="34" customWidth="1"/>
    <col min="42" max="51" width="11.140625" style="34" customWidth="1"/>
    <col min="52" max="16384" width="9.140625" style="34"/>
  </cols>
  <sheetData>
    <row r="1" spans="1:102" x14ac:dyDescent="0.2">
      <c r="A1" s="756"/>
      <c r="B1" s="756"/>
      <c r="C1" s="756"/>
      <c r="D1" s="756"/>
      <c r="E1" s="756"/>
      <c r="F1" s="756"/>
      <c r="G1" s="756"/>
      <c r="H1" s="116"/>
      <c r="I1" s="116"/>
      <c r="J1" s="116"/>
      <c r="K1" s="116"/>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c r="AQ1"/>
      <c r="AR1"/>
      <c r="AS1"/>
      <c r="AT1"/>
      <c r="AU1"/>
      <c r="AV1"/>
      <c r="AW1"/>
      <c r="AX1"/>
      <c r="AY1"/>
    </row>
    <row r="2" spans="1:102" x14ac:dyDescent="0.2">
      <c r="A2" s="117"/>
      <c r="B2" s="117"/>
      <c r="C2" s="117"/>
      <c r="D2" s="117"/>
      <c r="E2" s="117"/>
      <c r="F2" s="118"/>
      <c r="G2" s="118"/>
      <c r="H2" s="118"/>
      <c r="I2" s="118"/>
      <c r="J2" s="118"/>
      <c r="K2" s="118"/>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row>
    <row r="3" spans="1:102" ht="27" x14ac:dyDescent="0.35">
      <c r="A3" s="665" t="s">
        <v>51</v>
      </c>
      <c r="B3" s="666"/>
      <c r="C3" s="116"/>
      <c r="D3" s="116"/>
      <c r="E3" s="116"/>
      <c r="F3" s="119"/>
      <c r="G3" s="119"/>
      <c r="H3" s="119"/>
      <c r="I3" s="119"/>
      <c r="J3" s="119"/>
      <c r="K3" s="119"/>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3"/>
      <c r="AQ3" s="39"/>
      <c r="AR3" s="39"/>
      <c r="AS3" s="39"/>
      <c r="AT3"/>
      <c r="AU3"/>
      <c r="AV3"/>
      <c r="AW3"/>
      <c r="AX3"/>
      <c r="AY3"/>
    </row>
    <row r="4" spans="1:102" ht="27" x14ac:dyDescent="0.35">
      <c r="A4" s="140"/>
      <c r="B4" s="141"/>
      <c r="C4" s="116"/>
      <c r="D4" s="116"/>
      <c r="E4" s="116"/>
      <c r="F4" s="119"/>
      <c r="G4" s="119"/>
      <c r="H4" s="119"/>
      <c r="I4" s="119"/>
      <c r="J4" s="119"/>
      <c r="K4" s="119"/>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3"/>
      <c r="AQ4" s="39"/>
      <c r="AR4" s="39"/>
      <c r="AS4" s="39"/>
      <c r="AT4"/>
      <c r="AU4"/>
      <c r="AV4"/>
      <c r="AW4"/>
      <c r="AX4"/>
      <c r="AY4"/>
    </row>
    <row r="5" spans="1:102" ht="15" customHeight="1" x14ac:dyDescent="0.25">
      <c r="A5" s="685" t="s">
        <v>162</v>
      </c>
      <c r="B5" s="686"/>
      <c r="C5" s="686"/>
      <c r="D5" s="686"/>
      <c r="E5" s="686"/>
      <c r="F5" s="686"/>
      <c r="G5" s="119"/>
      <c r="H5" s="119"/>
      <c r="I5" s="119"/>
      <c r="J5" s="119"/>
      <c r="K5" s="119"/>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3"/>
      <c r="AQ5" s="39"/>
      <c r="AR5" s="39"/>
      <c r="AS5" s="39"/>
      <c r="AT5"/>
      <c r="AU5"/>
      <c r="AV5"/>
      <c r="AW5"/>
      <c r="AX5"/>
      <c r="AY5"/>
    </row>
    <row r="6" spans="1:102" ht="15.75" x14ac:dyDescent="0.25">
      <c r="A6" s="685" t="s">
        <v>163</v>
      </c>
      <c r="B6" s="686"/>
      <c r="C6" s="686"/>
      <c r="D6" s="686"/>
      <c r="E6" s="686"/>
      <c r="F6" s="119"/>
      <c r="G6" s="119"/>
      <c r="H6" s="119"/>
      <c r="I6" s="119"/>
      <c r="J6" s="119"/>
      <c r="K6" s="119"/>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3"/>
      <c r="AQ6" s="39"/>
      <c r="AR6" s="39"/>
      <c r="AS6" s="39"/>
      <c r="AT6"/>
      <c r="AU6"/>
      <c r="AV6"/>
      <c r="AW6"/>
      <c r="AX6"/>
      <c r="AY6"/>
    </row>
    <row r="7" spans="1:102" ht="20.25" x14ac:dyDescent="0.3">
      <c r="A7" s="684"/>
      <c r="B7" s="565"/>
      <c r="C7" s="565"/>
      <c r="D7" s="565"/>
      <c r="E7" s="565"/>
      <c r="F7" s="119"/>
      <c r="G7" s="119"/>
      <c r="H7" s="119"/>
      <c r="I7" s="119"/>
      <c r="J7" s="119"/>
      <c r="K7" s="119"/>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3"/>
      <c r="AQ7" s="39"/>
      <c r="AR7" s="39"/>
      <c r="AS7" s="39"/>
      <c r="AT7"/>
      <c r="AU7"/>
      <c r="AV7"/>
      <c r="AW7"/>
      <c r="AX7"/>
      <c r="AY7"/>
    </row>
    <row r="8" spans="1:102" ht="18.75" x14ac:dyDescent="0.2">
      <c r="A8" s="708" t="s">
        <v>47</v>
      </c>
      <c r="B8" s="708"/>
      <c r="C8" s="708"/>
      <c r="D8" s="116"/>
      <c r="E8" s="116"/>
      <c r="F8" s="119"/>
      <c r="G8" s="119"/>
      <c r="H8" s="119"/>
      <c r="I8" s="119"/>
      <c r="J8" s="119"/>
      <c r="K8" s="119"/>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39"/>
      <c r="AR8" s="39"/>
      <c r="AS8" s="39"/>
      <c r="AT8"/>
      <c r="AU8"/>
      <c r="AV8"/>
      <c r="AW8"/>
      <c r="AX8"/>
      <c r="AY8"/>
    </row>
    <row r="9" spans="1:102" ht="7.5" customHeight="1" thickBot="1" x14ac:dyDescent="0.25">
      <c r="A9" s="116"/>
      <c r="B9" s="116"/>
      <c r="C9" s="116"/>
      <c r="D9" s="116"/>
      <c r="E9" s="116"/>
      <c r="F9" s="119"/>
      <c r="G9" s="119"/>
      <c r="H9" s="119"/>
      <c r="I9" s="119"/>
      <c r="J9" s="119"/>
      <c r="K9" s="119"/>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3"/>
      <c r="AQ9" s="39"/>
      <c r="AR9" s="39"/>
      <c r="AS9" s="39"/>
      <c r="AT9"/>
      <c r="AU9"/>
      <c r="AV9"/>
      <c r="AW9"/>
      <c r="AX9"/>
      <c r="AY9"/>
    </row>
    <row r="10" spans="1:102" ht="25.5" customHeight="1" x14ac:dyDescent="0.2">
      <c r="A10" s="680" t="s">
        <v>155</v>
      </c>
      <c r="B10" s="681"/>
      <c r="C10" s="667" t="s">
        <v>47</v>
      </c>
      <c r="D10" s="667"/>
      <c r="E10" s="668"/>
      <c r="F10" s="709"/>
      <c r="G10" s="709"/>
      <c r="H10" s="709"/>
      <c r="I10" s="709"/>
      <c r="J10" s="709"/>
      <c r="K10" s="70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3"/>
      <c r="AQ10" s="39"/>
      <c r="AR10" s="39"/>
      <c r="AS10" s="39"/>
      <c r="AT10"/>
      <c r="AU10"/>
      <c r="AV10"/>
      <c r="AW10"/>
      <c r="AX10"/>
      <c r="AY10"/>
    </row>
    <row r="11" spans="1:102" ht="24" customHeight="1" x14ac:dyDescent="0.2">
      <c r="A11" s="682"/>
      <c r="B11" s="683"/>
      <c r="C11" s="714" t="s">
        <v>40</v>
      </c>
      <c r="D11" s="715"/>
      <c r="E11" s="687" t="s">
        <v>71</v>
      </c>
      <c r="F11" s="121"/>
      <c r="G11" s="121"/>
      <c r="H11" s="119"/>
      <c r="I11" s="119"/>
      <c r="J11" s="119"/>
      <c r="K11" s="119"/>
      <c r="L11" s="74"/>
      <c r="M11" s="72"/>
      <c r="N11" s="72"/>
      <c r="O11" s="72"/>
      <c r="P11" s="72"/>
      <c r="Q11" s="72"/>
      <c r="R11" s="72"/>
      <c r="S11" s="72"/>
      <c r="T11" s="72"/>
      <c r="U11" s="72"/>
      <c r="V11" s="730"/>
      <c r="W11" s="730"/>
      <c r="X11" s="72"/>
      <c r="Y11" s="72"/>
      <c r="Z11" s="72"/>
      <c r="AA11" s="72"/>
      <c r="AB11" s="72"/>
      <c r="AC11" s="72"/>
      <c r="AD11" s="72"/>
      <c r="AE11" s="72"/>
      <c r="AF11" s="729"/>
      <c r="AG11" s="729"/>
      <c r="AH11" s="729"/>
      <c r="AI11" s="729"/>
      <c r="AJ11" s="729"/>
      <c r="AK11" s="729"/>
      <c r="AL11" s="729"/>
      <c r="AM11" s="729"/>
      <c r="AN11" s="729"/>
      <c r="AO11" s="729"/>
      <c r="AP11" s="73"/>
      <c r="AQ11" s="39"/>
      <c r="AR11" s="39"/>
      <c r="AS11" s="39"/>
      <c r="AT11"/>
      <c r="AU11"/>
      <c r="AV11"/>
      <c r="AW11"/>
      <c r="AX11"/>
      <c r="AY11"/>
    </row>
    <row r="12" spans="1:102" x14ac:dyDescent="0.2">
      <c r="A12" s="699" t="s">
        <v>107</v>
      </c>
      <c r="B12" s="700"/>
      <c r="C12" s="702" t="s">
        <v>41</v>
      </c>
      <c r="D12" s="705" t="s">
        <v>72</v>
      </c>
      <c r="E12" s="697"/>
      <c r="F12" s="121"/>
      <c r="G12" s="121"/>
      <c r="H12" s="121"/>
      <c r="I12" s="121"/>
      <c r="J12" s="121"/>
      <c r="K12" s="121"/>
      <c r="L12" s="730"/>
      <c r="M12" s="730"/>
      <c r="N12" s="730"/>
      <c r="O12" s="730"/>
      <c r="P12" s="730"/>
      <c r="Q12" s="730"/>
      <c r="R12" s="730"/>
      <c r="S12" s="730"/>
      <c r="T12" s="730"/>
      <c r="U12" s="730"/>
      <c r="V12" s="730"/>
      <c r="W12" s="730"/>
      <c r="X12" s="730"/>
      <c r="Y12" s="730"/>
      <c r="Z12" s="730"/>
      <c r="AA12" s="730"/>
      <c r="AB12" s="730"/>
      <c r="AC12" s="730"/>
      <c r="AD12" s="730"/>
      <c r="AE12" s="730"/>
      <c r="AF12" s="68"/>
      <c r="AG12" s="68"/>
      <c r="AH12" s="730"/>
      <c r="AI12" s="730"/>
      <c r="AJ12" s="730"/>
      <c r="AK12" s="730"/>
      <c r="AL12" s="730"/>
      <c r="AM12" s="730"/>
      <c r="AN12" s="730"/>
      <c r="AO12" s="730"/>
      <c r="AP12" s="73"/>
      <c r="AQ12" s="39"/>
      <c r="AR12" s="39"/>
      <c r="AS12" s="39"/>
      <c r="AT12"/>
      <c r="AU12"/>
      <c r="AV12"/>
      <c r="AW12"/>
      <c r="AX12"/>
      <c r="AY12"/>
    </row>
    <row r="13" spans="1:102" x14ac:dyDescent="0.2">
      <c r="A13" s="701"/>
      <c r="B13" s="700"/>
      <c r="C13" s="703"/>
      <c r="D13" s="706"/>
      <c r="E13" s="697"/>
      <c r="F13" s="119"/>
      <c r="G13" s="119"/>
      <c r="H13" s="121"/>
      <c r="I13" s="121"/>
      <c r="J13" s="121"/>
      <c r="K13" s="121"/>
      <c r="L13" s="730"/>
      <c r="M13" s="730"/>
      <c r="N13" s="730"/>
      <c r="O13" s="730"/>
      <c r="P13" s="730"/>
      <c r="Q13" s="730"/>
      <c r="R13" s="730"/>
      <c r="S13" s="730"/>
      <c r="T13" s="730"/>
      <c r="U13" s="730"/>
      <c r="V13" s="730"/>
      <c r="W13" s="730"/>
      <c r="X13" s="730"/>
      <c r="Y13" s="730"/>
      <c r="Z13" s="730"/>
      <c r="AA13" s="730"/>
      <c r="AB13" s="730"/>
      <c r="AC13" s="730"/>
      <c r="AD13" s="730"/>
      <c r="AE13" s="730"/>
      <c r="AF13" s="68"/>
      <c r="AG13" s="68"/>
      <c r="AH13" s="730"/>
      <c r="AI13" s="730"/>
      <c r="AJ13" s="730"/>
      <c r="AK13" s="730"/>
      <c r="AL13" s="730"/>
      <c r="AM13" s="730"/>
      <c r="AN13" s="730"/>
      <c r="AO13" s="730"/>
      <c r="AP13" s="73"/>
      <c r="AQ13" s="39"/>
      <c r="AR13" s="39"/>
      <c r="AS13" s="39"/>
      <c r="AT13"/>
      <c r="AU13"/>
      <c r="AV13"/>
      <c r="AW13"/>
      <c r="AX13"/>
      <c r="AY13"/>
    </row>
    <row r="14" spans="1:102" s="35" customFormat="1" ht="13.5" thickBot="1" x14ac:dyDescent="0.25">
      <c r="A14" s="678" t="s">
        <v>108</v>
      </c>
      <c r="B14" s="679"/>
      <c r="C14" s="704"/>
      <c r="D14" s="707"/>
      <c r="E14" s="698"/>
      <c r="F14" s="122"/>
      <c r="G14" s="122"/>
      <c r="H14" s="122"/>
      <c r="I14" s="122"/>
      <c r="J14" s="122"/>
      <c r="K14" s="122"/>
      <c r="L14" s="730"/>
      <c r="M14" s="730"/>
      <c r="N14" s="730"/>
      <c r="O14" s="730"/>
      <c r="P14" s="730"/>
      <c r="Q14" s="730"/>
      <c r="R14" s="730"/>
      <c r="S14" s="730"/>
      <c r="T14" s="730"/>
      <c r="U14" s="730"/>
      <c r="V14" s="730"/>
      <c r="W14" s="730"/>
      <c r="X14" s="730"/>
      <c r="Y14" s="730"/>
      <c r="Z14" s="730"/>
      <c r="AA14" s="730"/>
      <c r="AB14" s="730"/>
      <c r="AC14" s="730"/>
      <c r="AD14" s="730"/>
      <c r="AE14" s="730"/>
      <c r="AF14" s="75"/>
      <c r="AG14" s="75"/>
      <c r="AH14" s="730"/>
      <c r="AI14" s="730"/>
      <c r="AJ14" s="730"/>
      <c r="AK14" s="730"/>
      <c r="AL14" s="730"/>
      <c r="AM14" s="730"/>
      <c r="AN14" s="730"/>
      <c r="AO14" s="730"/>
      <c r="AP14" s="73"/>
      <c r="AQ14" s="39"/>
      <c r="AR14" s="39"/>
      <c r="AS14" s="39"/>
      <c r="AT14"/>
      <c r="AU14"/>
      <c r="AV14"/>
      <c r="AW14"/>
      <c r="AX14"/>
      <c r="AY14"/>
    </row>
    <row r="15" spans="1:102" ht="18.600000000000001" customHeight="1" thickTop="1" x14ac:dyDescent="0.25">
      <c r="A15" s="96" t="s">
        <v>19</v>
      </c>
      <c r="B15" s="78" t="s">
        <v>20</v>
      </c>
      <c r="C15" s="264"/>
      <c r="D15" s="264"/>
      <c r="E15" s="265"/>
      <c r="F15" s="123"/>
      <c r="G15" s="123"/>
      <c r="H15" s="123"/>
      <c r="I15" s="123"/>
      <c r="J15" s="123"/>
      <c r="K15" s="123"/>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295"/>
      <c r="AQ15" s="40"/>
      <c r="AR15" s="40"/>
      <c r="AS15" s="40"/>
      <c r="AT15" s="3"/>
      <c r="AU15" s="3"/>
      <c r="AV15" s="3"/>
      <c r="AW15" s="3"/>
      <c r="AX15" s="3"/>
      <c r="AY15" s="3"/>
      <c r="AZ15" s="475"/>
      <c r="BA15" s="475"/>
      <c r="BB15" s="475"/>
      <c r="BC15" s="475"/>
      <c r="BD15" s="475"/>
      <c r="BE15" s="475"/>
      <c r="BF15" s="475"/>
      <c r="BG15" s="475"/>
      <c r="BH15" s="475"/>
      <c r="BI15" s="475"/>
      <c r="BJ15" s="475"/>
      <c r="BK15" s="475"/>
      <c r="BL15" s="475"/>
      <c r="BM15" s="475"/>
      <c r="BN15" s="475"/>
      <c r="BO15" s="475"/>
      <c r="BP15" s="475"/>
      <c r="BQ15" s="475"/>
      <c r="BR15" s="475"/>
      <c r="BS15" s="475"/>
      <c r="BT15" s="475"/>
      <c r="BU15" s="475"/>
      <c r="BV15" s="475"/>
      <c r="BW15" s="475"/>
      <c r="BX15" s="475"/>
      <c r="BY15" s="475"/>
      <c r="BZ15" s="475"/>
      <c r="CA15" s="475"/>
      <c r="CB15" s="475"/>
      <c r="CC15" s="475"/>
      <c r="CD15" s="475"/>
      <c r="CE15" s="475"/>
      <c r="CF15" s="475"/>
      <c r="CG15" s="475"/>
      <c r="CH15" s="475"/>
      <c r="CI15" s="475"/>
      <c r="CJ15" s="475"/>
      <c r="CK15" s="475"/>
      <c r="CL15" s="475"/>
      <c r="CM15" s="475"/>
      <c r="CN15" s="475"/>
      <c r="CO15" s="475"/>
      <c r="CP15" s="475"/>
      <c r="CQ15" s="475"/>
      <c r="CR15" s="475"/>
      <c r="CS15" s="475"/>
      <c r="CT15" s="475"/>
      <c r="CU15" s="475"/>
      <c r="CV15" s="475"/>
      <c r="CW15" s="475"/>
      <c r="CX15" s="475"/>
    </row>
    <row r="16" spans="1:102" ht="18.600000000000001" customHeight="1" x14ac:dyDescent="0.25">
      <c r="A16" s="96" t="s">
        <v>21</v>
      </c>
      <c r="B16" s="78" t="s">
        <v>22</v>
      </c>
      <c r="C16" s="264"/>
      <c r="D16" s="264"/>
      <c r="E16" s="265"/>
      <c r="F16" s="123"/>
      <c r="G16" s="123"/>
      <c r="H16" s="123"/>
      <c r="I16" s="123"/>
      <c r="J16" s="123"/>
      <c r="K16" s="123"/>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295"/>
      <c r="AQ16" s="40"/>
      <c r="AR16" s="40"/>
      <c r="AS16" s="40"/>
      <c r="AT16" s="3"/>
      <c r="AU16" s="3"/>
      <c r="AV16" s="3"/>
      <c r="AW16" s="3"/>
      <c r="AX16" s="3"/>
      <c r="AY16" s="3"/>
      <c r="AZ16" s="475"/>
      <c r="BA16" s="475"/>
      <c r="BB16" s="475"/>
      <c r="BC16" s="475"/>
      <c r="BD16" s="475"/>
      <c r="BE16" s="475"/>
      <c r="BF16" s="475"/>
      <c r="BG16" s="475"/>
      <c r="BH16" s="475"/>
      <c r="BI16" s="475"/>
      <c r="BJ16" s="475"/>
      <c r="BK16" s="475"/>
      <c r="BL16" s="475"/>
      <c r="BM16" s="475"/>
      <c r="BN16" s="475"/>
      <c r="BO16" s="475"/>
      <c r="BP16" s="475"/>
      <c r="BQ16" s="475"/>
      <c r="BR16" s="475"/>
      <c r="BS16" s="475"/>
      <c r="BT16" s="475"/>
      <c r="BU16" s="475"/>
      <c r="BV16" s="475"/>
      <c r="BW16" s="475"/>
      <c r="BX16" s="475"/>
      <c r="BY16" s="475"/>
      <c r="BZ16" s="475"/>
      <c r="CA16" s="475"/>
      <c r="CB16" s="475"/>
      <c r="CC16" s="475"/>
      <c r="CD16" s="475"/>
      <c r="CE16" s="475"/>
      <c r="CF16" s="475"/>
      <c r="CG16" s="475"/>
      <c r="CH16" s="475"/>
      <c r="CI16" s="475"/>
      <c r="CJ16" s="475"/>
      <c r="CK16" s="475"/>
      <c r="CL16" s="475"/>
      <c r="CM16" s="475"/>
      <c r="CN16" s="475"/>
      <c r="CO16" s="475"/>
      <c r="CP16" s="475"/>
      <c r="CQ16" s="475"/>
      <c r="CR16" s="475"/>
      <c r="CS16" s="475"/>
      <c r="CT16" s="475"/>
      <c r="CU16" s="475"/>
      <c r="CV16" s="475"/>
      <c r="CW16" s="475"/>
      <c r="CX16" s="475"/>
    </row>
    <row r="17" spans="1:102" ht="18.600000000000001" customHeight="1" x14ac:dyDescent="0.25">
      <c r="A17" s="96" t="s">
        <v>23</v>
      </c>
      <c r="B17" s="78" t="s">
        <v>48</v>
      </c>
      <c r="C17" s="266">
        <f>+C15+C16</f>
        <v>0</v>
      </c>
      <c r="D17" s="266">
        <f>+D15+D16</f>
        <v>0</v>
      </c>
      <c r="E17" s="267">
        <f>+E15+E16</f>
        <v>0</v>
      </c>
      <c r="F17" s="123"/>
      <c r="G17" s="123"/>
      <c r="H17" s="123"/>
      <c r="I17" s="123"/>
      <c r="J17" s="123"/>
      <c r="K17" s="123"/>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295"/>
      <c r="AQ17" s="40"/>
      <c r="AR17" s="40"/>
      <c r="AS17" s="40"/>
      <c r="AT17" s="3"/>
      <c r="AU17" s="3"/>
      <c r="AV17" s="3"/>
      <c r="AW17" s="3"/>
      <c r="AX17" s="3"/>
      <c r="AY17" s="3"/>
      <c r="AZ17" s="475"/>
      <c r="BA17" s="475"/>
      <c r="BB17" s="475"/>
      <c r="BC17" s="475"/>
      <c r="BD17" s="475"/>
      <c r="BE17" s="475"/>
      <c r="BF17" s="475"/>
      <c r="BG17" s="475"/>
      <c r="BH17" s="475"/>
      <c r="BI17" s="475"/>
      <c r="BJ17" s="475"/>
      <c r="BK17" s="475"/>
      <c r="BL17" s="475"/>
      <c r="BM17" s="475"/>
      <c r="BN17" s="475"/>
      <c r="BO17" s="475"/>
      <c r="BP17" s="475"/>
      <c r="BQ17" s="475"/>
      <c r="BR17" s="475"/>
      <c r="BS17" s="475"/>
      <c r="BT17" s="475"/>
      <c r="BU17" s="475"/>
      <c r="BV17" s="475"/>
      <c r="BW17" s="475"/>
      <c r="BX17" s="475"/>
      <c r="BY17" s="475"/>
      <c r="BZ17" s="475"/>
      <c r="CA17" s="475"/>
      <c r="CB17" s="475"/>
      <c r="CC17" s="475"/>
      <c r="CD17" s="475"/>
      <c r="CE17" s="475"/>
      <c r="CF17" s="475"/>
      <c r="CG17" s="475"/>
      <c r="CH17" s="475"/>
      <c r="CI17" s="475"/>
      <c r="CJ17" s="475"/>
      <c r="CK17" s="475"/>
      <c r="CL17" s="475"/>
      <c r="CM17" s="475"/>
      <c r="CN17" s="475"/>
      <c r="CO17" s="475"/>
      <c r="CP17" s="475"/>
      <c r="CQ17" s="475"/>
      <c r="CR17" s="475"/>
      <c r="CS17" s="475"/>
      <c r="CT17" s="475"/>
      <c r="CU17" s="475"/>
      <c r="CV17" s="475"/>
      <c r="CW17" s="475"/>
      <c r="CX17" s="475"/>
    </row>
    <row r="18" spans="1:102" ht="18.600000000000001" customHeight="1" x14ac:dyDescent="0.25">
      <c r="A18" s="96" t="s">
        <v>24</v>
      </c>
      <c r="B18" s="78" t="s">
        <v>43</v>
      </c>
      <c r="C18" s="264"/>
      <c r="D18" s="264"/>
      <c r="E18" s="265"/>
      <c r="F18" s="123"/>
      <c r="G18" s="123"/>
      <c r="H18" s="123"/>
      <c r="I18" s="123"/>
      <c r="J18" s="123"/>
      <c r="K18" s="123"/>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295"/>
      <c r="AQ18" s="40"/>
      <c r="AR18" s="40"/>
      <c r="AS18" s="40"/>
      <c r="AT18" s="3"/>
      <c r="AU18" s="3"/>
      <c r="AV18" s="3"/>
      <c r="AW18" s="3"/>
      <c r="AX18" s="3"/>
      <c r="AY18" s="3"/>
      <c r="AZ18" s="475"/>
      <c r="BA18" s="475"/>
      <c r="BB18" s="475"/>
      <c r="BC18" s="475"/>
      <c r="BD18" s="475"/>
      <c r="BE18" s="475"/>
      <c r="BF18" s="475"/>
      <c r="BG18" s="475"/>
      <c r="BH18" s="475"/>
      <c r="BI18" s="475"/>
      <c r="BJ18" s="475"/>
      <c r="BK18" s="475"/>
      <c r="BL18" s="475"/>
      <c r="BM18" s="475"/>
      <c r="BN18" s="475"/>
      <c r="BO18" s="475"/>
      <c r="BP18" s="475"/>
      <c r="BQ18" s="475"/>
      <c r="BR18" s="475"/>
      <c r="BS18" s="475"/>
      <c r="BT18" s="475"/>
      <c r="BU18" s="475"/>
      <c r="BV18" s="475"/>
      <c r="BW18" s="475"/>
      <c r="BX18" s="475"/>
      <c r="BY18" s="475"/>
      <c r="BZ18" s="475"/>
      <c r="CA18" s="475"/>
      <c r="CB18" s="475"/>
      <c r="CC18" s="475"/>
      <c r="CD18" s="475"/>
      <c r="CE18" s="475"/>
      <c r="CF18" s="475"/>
      <c r="CG18" s="475"/>
      <c r="CH18" s="475"/>
      <c r="CI18" s="475"/>
      <c r="CJ18" s="475"/>
      <c r="CK18" s="475"/>
      <c r="CL18" s="475"/>
      <c r="CM18" s="475"/>
      <c r="CN18" s="475"/>
      <c r="CO18" s="475"/>
      <c r="CP18" s="475"/>
      <c r="CQ18" s="475"/>
      <c r="CR18" s="475"/>
      <c r="CS18" s="475"/>
      <c r="CT18" s="475"/>
      <c r="CU18" s="475"/>
      <c r="CV18" s="475"/>
      <c r="CW18" s="475"/>
      <c r="CX18" s="475"/>
    </row>
    <row r="19" spans="1:102" ht="18.600000000000001" customHeight="1" thickBot="1" x14ac:dyDescent="0.3">
      <c r="A19" s="97" t="s">
        <v>25</v>
      </c>
      <c r="B19" s="79" t="s">
        <v>42</v>
      </c>
      <c r="C19" s="268">
        <f>+C17-C18</f>
        <v>0</v>
      </c>
      <c r="D19" s="268">
        <f>+D17-D18</f>
        <v>0</v>
      </c>
      <c r="E19" s="269">
        <f>+E17-E18</f>
        <v>0</v>
      </c>
      <c r="F19" s="124"/>
      <c r="G19" s="124"/>
      <c r="H19" s="124"/>
      <c r="I19" s="124"/>
      <c r="J19" s="124"/>
      <c r="K19" s="124"/>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73"/>
      <c r="AQ19" s="39"/>
      <c r="AR19" s="39"/>
      <c r="AS19" s="39"/>
      <c r="AT19"/>
      <c r="AU19"/>
      <c r="AV19"/>
      <c r="AW19"/>
      <c r="AX19"/>
      <c r="AY19"/>
    </row>
    <row r="20" spans="1:102" customFormat="1" ht="11.25" customHeight="1" x14ac:dyDescent="0.2">
      <c r="A20" s="125"/>
      <c r="B20" s="125"/>
      <c r="C20" s="125"/>
      <c r="D20" s="125"/>
      <c r="E20" s="125"/>
      <c r="F20" s="126"/>
      <c r="G20" s="126"/>
      <c r="H20" s="126"/>
      <c r="I20" s="126"/>
      <c r="J20" s="126"/>
      <c r="K20" s="126"/>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39"/>
      <c r="AR20" s="39"/>
      <c r="AS20" s="39"/>
    </row>
    <row r="21" spans="1:102" customFormat="1" ht="11.25" customHeight="1" x14ac:dyDescent="0.2">
      <c r="A21" s="125"/>
      <c r="B21" s="125"/>
      <c r="C21" s="125"/>
      <c r="D21" s="125"/>
      <c r="E21" s="125"/>
      <c r="F21" s="126"/>
      <c r="G21" s="126"/>
      <c r="H21" s="126"/>
      <c r="I21" s="126"/>
      <c r="J21" s="126"/>
      <c r="K21" s="126"/>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39"/>
      <c r="AR21" s="39"/>
      <c r="AS21" s="39"/>
    </row>
    <row r="22" spans="1:102" customFormat="1" ht="11.25" customHeight="1" x14ac:dyDescent="0.2">
      <c r="A22" s="125"/>
      <c r="B22" s="125"/>
      <c r="C22" s="125"/>
      <c r="D22" s="125"/>
      <c r="E22" s="125"/>
      <c r="F22" s="126"/>
      <c r="G22" s="126"/>
      <c r="H22" s="126"/>
      <c r="I22" s="126"/>
      <c r="J22" s="126"/>
      <c r="K22" s="126"/>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39"/>
      <c r="AR22" s="39"/>
      <c r="AS22" s="39"/>
    </row>
    <row r="23" spans="1:102" x14ac:dyDescent="0.2">
      <c r="A23" s="117"/>
      <c r="B23" s="117"/>
      <c r="C23" s="117"/>
      <c r="D23" s="117"/>
      <c r="E23" s="117"/>
      <c r="F23" s="117"/>
      <c r="G23" s="117"/>
      <c r="H23" s="117"/>
      <c r="I23" s="117"/>
      <c r="J23" s="117"/>
      <c r="K23" s="117"/>
    </row>
    <row r="24" spans="1:102" ht="18.75" x14ac:dyDescent="0.3">
      <c r="A24" s="727" t="s">
        <v>54</v>
      </c>
      <c r="B24" s="727"/>
      <c r="C24" s="565"/>
      <c r="D24" s="116"/>
      <c r="E24" s="116"/>
      <c r="F24" s="116"/>
      <c r="G24" s="119"/>
      <c r="H24" s="119"/>
      <c r="I24" s="119"/>
      <c r="J24" s="119"/>
      <c r="K24" s="119"/>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3"/>
      <c r="AQ24"/>
      <c r="AR24"/>
      <c r="AS24"/>
      <c r="AT24"/>
      <c r="AU24"/>
      <c r="AV24"/>
      <c r="AW24"/>
      <c r="AX24"/>
      <c r="AY24"/>
    </row>
    <row r="25" spans="1:102" ht="7.5" customHeight="1" thickBot="1" x14ac:dyDescent="0.25">
      <c r="A25" s="116"/>
      <c r="B25" s="116"/>
      <c r="C25" s="116"/>
      <c r="D25" s="116"/>
      <c r="E25" s="116"/>
      <c r="F25" s="116"/>
      <c r="G25" s="119"/>
      <c r="H25" s="119"/>
      <c r="I25" s="119"/>
      <c r="J25" s="119"/>
      <c r="K25" s="119"/>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3"/>
      <c r="AQ25"/>
      <c r="AR25"/>
      <c r="AS25"/>
      <c r="AT25"/>
      <c r="AU25"/>
      <c r="AV25"/>
      <c r="AW25"/>
      <c r="AX25"/>
      <c r="AY25"/>
    </row>
    <row r="26" spans="1:102" ht="25.5" customHeight="1" x14ac:dyDescent="0.2">
      <c r="A26" s="680" t="s">
        <v>154</v>
      </c>
      <c r="B26" s="717"/>
      <c r="C26" s="694" t="s">
        <v>54</v>
      </c>
      <c r="D26" s="695"/>
      <c r="E26" s="695"/>
      <c r="F26" s="696"/>
      <c r="G26" s="120"/>
      <c r="H26" s="709"/>
      <c r="I26" s="709"/>
      <c r="J26" s="709"/>
      <c r="K26" s="709"/>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729"/>
      <c r="AP26" s="73"/>
      <c r="AQ26"/>
      <c r="AR26"/>
      <c r="AS26"/>
      <c r="AT26"/>
      <c r="AU26"/>
      <c r="AV26"/>
      <c r="AW26"/>
      <c r="AX26"/>
      <c r="AY26"/>
    </row>
    <row r="27" spans="1:102" ht="25.5" customHeight="1" x14ac:dyDescent="0.2">
      <c r="A27" s="752"/>
      <c r="B27" s="753"/>
      <c r="C27" s="690" t="s">
        <v>73</v>
      </c>
      <c r="D27" s="761"/>
      <c r="E27" s="693" t="s">
        <v>74</v>
      </c>
      <c r="F27" s="692"/>
      <c r="G27" s="121"/>
      <c r="H27" s="119"/>
      <c r="I27" s="119"/>
      <c r="J27" s="119"/>
      <c r="K27" s="119"/>
      <c r="L27" s="74"/>
      <c r="M27" s="72"/>
      <c r="N27" s="72"/>
      <c r="O27" s="72"/>
      <c r="P27" s="72"/>
      <c r="Q27" s="72"/>
      <c r="R27" s="72"/>
      <c r="S27" s="72"/>
      <c r="T27" s="72"/>
      <c r="U27" s="72"/>
      <c r="V27" s="730"/>
      <c r="W27" s="730"/>
      <c r="X27" s="72"/>
      <c r="Y27" s="72"/>
      <c r="Z27" s="72"/>
      <c r="AA27" s="72"/>
      <c r="AB27" s="72"/>
      <c r="AC27" s="72"/>
      <c r="AD27" s="72"/>
      <c r="AE27" s="72"/>
      <c r="AF27" s="729"/>
      <c r="AG27" s="729"/>
      <c r="AH27" s="729"/>
      <c r="AI27" s="729"/>
      <c r="AJ27" s="729"/>
      <c r="AK27" s="729"/>
      <c r="AL27" s="729"/>
      <c r="AM27" s="729"/>
      <c r="AN27" s="729"/>
      <c r="AO27" s="729"/>
      <c r="AP27" s="73"/>
      <c r="AQ27"/>
      <c r="AR27"/>
      <c r="AS27"/>
      <c r="AT27"/>
      <c r="AU27"/>
      <c r="AV27"/>
      <c r="AW27"/>
      <c r="AX27"/>
      <c r="AY27"/>
    </row>
    <row r="28" spans="1:102" ht="12.75" customHeight="1" x14ac:dyDescent="0.2">
      <c r="A28" s="699" t="s">
        <v>107</v>
      </c>
      <c r="B28" s="757"/>
      <c r="C28" s="734" t="s">
        <v>68</v>
      </c>
      <c r="D28" s="672" t="s">
        <v>69</v>
      </c>
      <c r="E28" s="746" t="s">
        <v>68</v>
      </c>
      <c r="F28" s="687" t="s">
        <v>69</v>
      </c>
      <c r="G28" s="121"/>
      <c r="H28" s="121"/>
      <c r="I28" s="121"/>
      <c r="J28" s="121"/>
      <c r="K28" s="121"/>
      <c r="L28" s="730"/>
      <c r="M28" s="730"/>
      <c r="N28" s="730"/>
      <c r="O28" s="730"/>
      <c r="P28" s="730"/>
      <c r="Q28" s="730"/>
      <c r="R28" s="730"/>
      <c r="S28" s="730"/>
      <c r="T28" s="730"/>
      <c r="U28" s="730"/>
      <c r="V28" s="730"/>
      <c r="W28" s="730"/>
      <c r="X28" s="730"/>
      <c r="Y28" s="730"/>
      <c r="Z28" s="730"/>
      <c r="AA28" s="730"/>
      <c r="AB28" s="730"/>
      <c r="AC28" s="730"/>
      <c r="AD28" s="730"/>
      <c r="AE28" s="730"/>
      <c r="AF28" s="68"/>
      <c r="AG28" s="68"/>
      <c r="AH28" s="730"/>
      <c r="AI28" s="730"/>
      <c r="AJ28" s="730"/>
      <c r="AK28" s="730"/>
      <c r="AL28" s="730"/>
      <c r="AM28" s="730"/>
      <c r="AN28" s="730"/>
      <c r="AO28" s="730"/>
      <c r="AP28" s="73"/>
      <c r="AQ28"/>
      <c r="AR28"/>
      <c r="AS28"/>
      <c r="AT28"/>
      <c r="AU28"/>
      <c r="AV28"/>
      <c r="AW28"/>
      <c r="AX28"/>
      <c r="AY28"/>
    </row>
    <row r="29" spans="1:102" x14ac:dyDescent="0.2">
      <c r="A29" s="699"/>
      <c r="B29" s="757"/>
      <c r="C29" s="735"/>
      <c r="D29" s="673"/>
      <c r="E29" s="747"/>
      <c r="F29" s="688"/>
      <c r="G29" s="119"/>
      <c r="H29" s="121"/>
      <c r="I29" s="121"/>
      <c r="J29" s="121"/>
      <c r="K29" s="121"/>
      <c r="L29" s="730"/>
      <c r="M29" s="730"/>
      <c r="N29" s="730"/>
      <c r="O29" s="730"/>
      <c r="P29" s="730"/>
      <c r="Q29" s="730"/>
      <c r="R29" s="730"/>
      <c r="S29" s="730"/>
      <c r="T29" s="730"/>
      <c r="U29" s="730"/>
      <c r="V29" s="730"/>
      <c r="W29" s="730"/>
      <c r="X29" s="730"/>
      <c r="Y29" s="730"/>
      <c r="Z29" s="730"/>
      <c r="AA29" s="730"/>
      <c r="AB29" s="730"/>
      <c r="AC29" s="730"/>
      <c r="AD29" s="730"/>
      <c r="AE29" s="730"/>
      <c r="AF29" s="68"/>
      <c r="AG29" s="68"/>
      <c r="AH29" s="730"/>
      <c r="AI29" s="730"/>
      <c r="AJ29" s="730"/>
      <c r="AK29" s="730"/>
      <c r="AL29" s="730"/>
      <c r="AM29" s="730"/>
      <c r="AN29" s="730"/>
      <c r="AO29" s="730"/>
      <c r="AP29" s="73"/>
      <c r="AQ29"/>
      <c r="AR29"/>
      <c r="AS29"/>
      <c r="AT29"/>
      <c r="AU29"/>
      <c r="AV29"/>
      <c r="AW29"/>
      <c r="AX29"/>
      <c r="AY29"/>
    </row>
    <row r="30" spans="1:102" s="35" customFormat="1" ht="13.5" thickBot="1" x14ac:dyDescent="0.25">
      <c r="A30" s="678" t="s">
        <v>108</v>
      </c>
      <c r="B30" s="679"/>
      <c r="C30" s="736"/>
      <c r="D30" s="674"/>
      <c r="E30" s="748"/>
      <c r="F30" s="689"/>
      <c r="G30" s="122"/>
      <c r="H30" s="122"/>
      <c r="I30" s="122"/>
      <c r="J30" s="122"/>
      <c r="K30" s="122"/>
      <c r="L30" s="730"/>
      <c r="M30" s="730"/>
      <c r="N30" s="730"/>
      <c r="O30" s="730"/>
      <c r="P30" s="730"/>
      <c r="Q30" s="730"/>
      <c r="R30" s="730"/>
      <c r="S30" s="730"/>
      <c r="T30" s="730"/>
      <c r="U30" s="730"/>
      <c r="V30" s="730"/>
      <c r="W30" s="730"/>
      <c r="X30" s="730"/>
      <c r="Y30" s="730"/>
      <c r="Z30" s="730"/>
      <c r="AA30" s="730"/>
      <c r="AB30" s="730"/>
      <c r="AC30" s="730"/>
      <c r="AD30" s="730"/>
      <c r="AE30" s="730"/>
      <c r="AF30" s="75"/>
      <c r="AG30" s="75"/>
      <c r="AH30" s="730"/>
      <c r="AI30" s="730"/>
      <c r="AJ30" s="730"/>
      <c r="AK30" s="730"/>
      <c r="AL30" s="730"/>
      <c r="AM30" s="730"/>
      <c r="AN30" s="730"/>
      <c r="AO30" s="730"/>
      <c r="AP30" s="73"/>
      <c r="AQ30"/>
      <c r="AR30"/>
      <c r="AS30"/>
      <c r="AT30"/>
      <c r="AU30"/>
      <c r="AV30"/>
      <c r="AW30"/>
      <c r="AX30"/>
      <c r="AY30"/>
    </row>
    <row r="31" spans="1:102" ht="18.600000000000001" customHeight="1" thickTop="1" x14ac:dyDescent="0.25">
      <c r="A31" s="96" t="s">
        <v>19</v>
      </c>
      <c r="B31" s="78" t="s">
        <v>20</v>
      </c>
      <c r="C31" s="270">
        <f>SUM(C46:F46)</f>
        <v>0</v>
      </c>
      <c r="D31" s="271">
        <f>SUM(C61:F61)</f>
        <v>0</v>
      </c>
      <c r="E31" s="264"/>
      <c r="F31" s="265"/>
      <c r="G31" s="123"/>
      <c r="H31" s="123"/>
      <c r="I31" s="123"/>
      <c r="J31" s="123"/>
      <c r="K31" s="123"/>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295"/>
      <c r="AQ31" s="3"/>
      <c r="AR31" s="3"/>
      <c r="AS31" s="3"/>
      <c r="AT31" s="3"/>
      <c r="AU31" s="3"/>
      <c r="AV31" s="3"/>
      <c r="AW31" s="3"/>
      <c r="AX31" s="3"/>
      <c r="AY31" s="3"/>
      <c r="AZ31" s="475"/>
      <c r="BA31" s="475"/>
      <c r="BB31" s="475"/>
      <c r="BC31" s="475"/>
      <c r="BD31" s="475"/>
      <c r="BE31" s="475"/>
      <c r="BF31" s="475"/>
      <c r="BG31" s="475"/>
      <c r="BH31" s="475"/>
      <c r="BI31" s="475"/>
      <c r="BJ31" s="475"/>
      <c r="BK31" s="475"/>
      <c r="BL31" s="475"/>
      <c r="BM31" s="475"/>
      <c r="BN31" s="475"/>
      <c r="BO31" s="475"/>
      <c r="BP31" s="475"/>
      <c r="BQ31" s="475"/>
      <c r="BR31" s="475"/>
      <c r="BS31" s="475"/>
      <c r="BT31" s="475"/>
      <c r="BU31" s="475"/>
      <c r="BV31" s="475"/>
      <c r="BW31" s="475"/>
      <c r="BX31" s="475"/>
      <c r="BY31" s="475"/>
      <c r="BZ31" s="475"/>
      <c r="CA31" s="475"/>
      <c r="CB31" s="475"/>
      <c r="CC31" s="475"/>
      <c r="CD31" s="475"/>
      <c r="CE31" s="475"/>
      <c r="CF31" s="475"/>
      <c r="CG31" s="475"/>
      <c r="CH31" s="475"/>
      <c r="CI31" s="475"/>
      <c r="CJ31" s="475"/>
      <c r="CK31" s="475"/>
      <c r="CL31" s="475"/>
      <c r="CM31" s="475"/>
      <c r="CN31" s="475"/>
      <c r="CO31" s="475"/>
      <c r="CP31" s="475"/>
      <c r="CQ31" s="475"/>
    </row>
    <row r="32" spans="1:102" ht="18.600000000000001" customHeight="1" x14ac:dyDescent="0.25">
      <c r="A32" s="96" t="s">
        <v>21</v>
      </c>
      <c r="B32" s="78" t="s">
        <v>22</v>
      </c>
      <c r="C32" s="270">
        <f>SUM(C47:F47)</f>
        <v>0</v>
      </c>
      <c r="D32" s="271">
        <f>SUM(C62:F62)</f>
        <v>0</v>
      </c>
      <c r="E32" s="264"/>
      <c r="F32" s="265"/>
      <c r="G32" s="123"/>
      <c r="H32" s="123"/>
      <c r="I32" s="123"/>
      <c r="J32" s="123"/>
      <c r="K32" s="123"/>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295"/>
      <c r="AQ32" s="3"/>
      <c r="AR32" s="3"/>
      <c r="AS32" s="3"/>
      <c r="AT32" s="3"/>
      <c r="AU32" s="3"/>
      <c r="AV32" s="3"/>
      <c r="AW32" s="3"/>
      <c r="AX32" s="3"/>
      <c r="AY32" s="3"/>
      <c r="AZ32" s="475"/>
      <c r="BA32" s="475"/>
      <c r="BB32" s="475"/>
      <c r="BC32" s="475"/>
      <c r="BD32" s="475"/>
      <c r="BE32" s="475"/>
      <c r="BF32" s="475"/>
      <c r="BG32" s="475"/>
      <c r="BH32" s="475"/>
      <c r="BI32" s="475"/>
      <c r="BJ32" s="475"/>
      <c r="BK32" s="475"/>
      <c r="BL32" s="475"/>
      <c r="BM32" s="475"/>
      <c r="BN32" s="475"/>
      <c r="BO32" s="475"/>
      <c r="BP32" s="475"/>
      <c r="BQ32" s="475"/>
      <c r="BR32" s="475"/>
      <c r="BS32" s="475"/>
      <c r="BT32" s="475"/>
      <c r="BU32" s="475"/>
      <c r="BV32" s="475"/>
      <c r="BW32" s="475"/>
      <c r="BX32" s="475"/>
      <c r="BY32" s="475"/>
      <c r="BZ32" s="475"/>
      <c r="CA32" s="475"/>
      <c r="CB32" s="475"/>
      <c r="CC32" s="475"/>
      <c r="CD32" s="475"/>
      <c r="CE32" s="475"/>
      <c r="CF32" s="475"/>
      <c r="CG32" s="475"/>
      <c r="CH32" s="475"/>
      <c r="CI32" s="475"/>
      <c r="CJ32" s="475"/>
      <c r="CK32" s="475"/>
      <c r="CL32" s="475"/>
      <c r="CM32" s="475"/>
      <c r="CN32" s="475"/>
      <c r="CO32" s="475"/>
      <c r="CP32" s="475"/>
      <c r="CQ32" s="475"/>
    </row>
    <row r="33" spans="1:95" ht="18.600000000000001" customHeight="1" x14ac:dyDescent="0.25">
      <c r="A33" s="96" t="s">
        <v>23</v>
      </c>
      <c r="B33" s="78" t="s">
        <v>48</v>
      </c>
      <c r="C33" s="270">
        <f>SUM(C48:F48)</f>
        <v>0</v>
      </c>
      <c r="D33" s="271">
        <f>SUM(C63:F63)</f>
        <v>0</v>
      </c>
      <c r="E33" s="266">
        <f>+E31+E32</f>
        <v>0</v>
      </c>
      <c r="F33" s="267">
        <f>+F31+F32</f>
        <v>0</v>
      </c>
      <c r="G33" s="123"/>
      <c r="H33" s="123"/>
      <c r="I33" s="123"/>
      <c r="J33" s="123"/>
      <c r="K33" s="123"/>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295"/>
      <c r="AQ33" s="3"/>
      <c r="AR33" s="3"/>
      <c r="AS33" s="3"/>
      <c r="AT33" s="3"/>
      <c r="AU33" s="3"/>
      <c r="AV33" s="3"/>
      <c r="AW33" s="3"/>
      <c r="AX33" s="3"/>
      <c r="AY33" s="3"/>
      <c r="AZ33" s="475"/>
      <c r="BA33" s="475"/>
      <c r="BB33" s="475"/>
      <c r="BC33" s="475"/>
      <c r="BD33" s="475"/>
      <c r="BE33" s="475"/>
      <c r="BF33" s="475"/>
      <c r="BG33" s="475"/>
      <c r="BH33" s="475"/>
      <c r="BI33" s="475"/>
      <c r="BJ33" s="475"/>
      <c r="BK33" s="475"/>
      <c r="BL33" s="475"/>
      <c r="BM33" s="475"/>
      <c r="BN33" s="475"/>
      <c r="BO33" s="475"/>
      <c r="BP33" s="475"/>
      <c r="BQ33" s="475"/>
      <c r="BR33" s="475"/>
      <c r="BS33" s="475"/>
      <c r="BT33" s="475"/>
      <c r="BU33" s="475"/>
      <c r="BV33" s="475"/>
      <c r="BW33" s="475"/>
      <c r="BX33" s="475"/>
      <c r="BY33" s="475"/>
      <c r="BZ33" s="475"/>
      <c r="CA33" s="475"/>
      <c r="CB33" s="475"/>
      <c r="CC33" s="475"/>
      <c r="CD33" s="475"/>
      <c r="CE33" s="475"/>
      <c r="CF33" s="475"/>
      <c r="CG33" s="475"/>
      <c r="CH33" s="475"/>
      <c r="CI33" s="475"/>
      <c r="CJ33" s="475"/>
      <c r="CK33" s="475"/>
      <c r="CL33" s="475"/>
      <c r="CM33" s="475"/>
      <c r="CN33" s="475"/>
      <c r="CO33" s="475"/>
      <c r="CP33" s="475"/>
      <c r="CQ33" s="475"/>
    </row>
    <row r="34" spans="1:95" ht="18.600000000000001" customHeight="1" x14ac:dyDescent="0.25">
      <c r="A34" s="96" t="s">
        <v>24</v>
      </c>
      <c r="B34" s="78" t="s">
        <v>43</v>
      </c>
      <c r="C34" s="270">
        <f>SUM(C49:F49)</f>
        <v>0</v>
      </c>
      <c r="D34" s="271">
        <f>SUM(C64:F64)</f>
        <v>0</v>
      </c>
      <c r="E34" s="264"/>
      <c r="F34" s="265"/>
      <c r="G34" s="123"/>
      <c r="H34" s="123"/>
      <c r="I34" s="123"/>
      <c r="J34" s="123"/>
      <c r="K34" s="123"/>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295"/>
      <c r="AQ34" s="3"/>
      <c r="AR34" s="3"/>
      <c r="AS34" s="3"/>
      <c r="AT34" s="3"/>
      <c r="AU34" s="3"/>
      <c r="AV34" s="3"/>
      <c r="AW34" s="3"/>
      <c r="AX34" s="3"/>
      <c r="AY34" s="3"/>
      <c r="AZ34" s="475"/>
      <c r="BA34" s="475"/>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5"/>
      <c r="BZ34" s="475"/>
      <c r="CA34" s="475"/>
      <c r="CB34" s="475"/>
      <c r="CC34" s="475"/>
      <c r="CD34" s="475"/>
      <c r="CE34" s="475"/>
      <c r="CF34" s="475"/>
      <c r="CG34" s="475"/>
      <c r="CH34" s="475"/>
      <c r="CI34" s="475"/>
      <c r="CJ34" s="475"/>
      <c r="CK34" s="475"/>
      <c r="CL34" s="475"/>
      <c r="CM34" s="475"/>
      <c r="CN34" s="475"/>
      <c r="CO34" s="475"/>
      <c r="CP34" s="475"/>
      <c r="CQ34" s="475"/>
    </row>
    <row r="35" spans="1:95" ht="18.600000000000001" customHeight="1" thickBot="1" x14ac:dyDescent="0.3">
      <c r="A35" s="97" t="s">
        <v>25</v>
      </c>
      <c r="B35" s="79" t="s">
        <v>42</v>
      </c>
      <c r="C35" s="272">
        <f>SUM(C50:F50)</f>
        <v>0</v>
      </c>
      <c r="D35" s="273">
        <f>SUM(C65:F65)</f>
        <v>0</v>
      </c>
      <c r="E35" s="268">
        <f>+E33-E34</f>
        <v>0</v>
      </c>
      <c r="F35" s="269">
        <f>+F33-F34</f>
        <v>0</v>
      </c>
      <c r="G35" s="124"/>
      <c r="H35" s="124"/>
      <c r="I35" s="124"/>
      <c r="J35" s="124"/>
      <c r="K35" s="124"/>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73"/>
      <c r="AQ35"/>
      <c r="AR35"/>
      <c r="AS35"/>
      <c r="AT35"/>
      <c r="AU35"/>
      <c r="AV35"/>
      <c r="AW35"/>
      <c r="AX35"/>
      <c r="AY35"/>
    </row>
    <row r="36" spans="1:95" customFormat="1" ht="11.25" customHeight="1" x14ac:dyDescent="0.2">
      <c r="A36" s="125"/>
      <c r="B36" s="125"/>
      <c r="C36" s="126"/>
      <c r="D36" s="126"/>
      <c r="E36" s="126"/>
      <c r="F36" s="126"/>
      <c r="G36" s="126"/>
      <c r="H36" s="126"/>
      <c r="I36" s="126"/>
      <c r="J36" s="126"/>
      <c r="K36" s="126"/>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row>
    <row r="37" spans="1:95" customFormat="1" ht="11.25" customHeight="1" x14ac:dyDescent="0.2">
      <c r="A37" s="125"/>
      <c r="B37" s="125"/>
      <c r="C37" s="126"/>
      <c r="D37" s="126"/>
      <c r="E37" s="126"/>
      <c r="F37" s="126"/>
      <c r="G37" s="126"/>
      <c r="H37" s="126"/>
      <c r="I37" s="126"/>
      <c r="J37" s="126"/>
      <c r="K37" s="126"/>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row>
    <row r="38" spans="1:95" x14ac:dyDescent="0.2">
      <c r="A38" s="117"/>
      <c r="B38" s="117"/>
      <c r="C38" s="117"/>
      <c r="D38" s="117"/>
      <c r="E38" s="117"/>
      <c r="F38" s="117"/>
      <c r="G38" s="118"/>
      <c r="H38" s="118"/>
      <c r="I38" s="118"/>
      <c r="J38" s="118"/>
      <c r="K38" s="118"/>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row>
    <row r="39" spans="1:95" ht="11.25" customHeight="1" x14ac:dyDescent="0.3">
      <c r="A39" s="684" t="s">
        <v>2</v>
      </c>
      <c r="B39" s="684"/>
      <c r="C39" s="116"/>
      <c r="D39" s="116"/>
      <c r="E39" s="116"/>
      <c r="F39" s="116"/>
      <c r="G39" s="119"/>
      <c r="H39" s="119"/>
      <c r="I39" s="119"/>
      <c r="J39" s="119"/>
      <c r="K39" s="119"/>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3"/>
      <c r="AQ39" s="73"/>
      <c r="AR39" s="73"/>
      <c r="AS39"/>
      <c r="AT39"/>
      <c r="AU39"/>
      <c r="AV39"/>
      <c r="AW39"/>
      <c r="AX39"/>
      <c r="AY39"/>
    </row>
    <row r="40" spans="1:95" ht="7.5" customHeight="1" thickBot="1" x14ac:dyDescent="0.25">
      <c r="A40" s="116"/>
      <c r="B40" s="116"/>
      <c r="C40" s="116"/>
      <c r="D40" s="116"/>
      <c r="E40" s="116"/>
      <c r="F40" s="116"/>
      <c r="G40" s="119"/>
      <c r="H40" s="119"/>
      <c r="I40" s="119"/>
      <c r="J40" s="119"/>
      <c r="K40" s="119"/>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3"/>
      <c r="AQ40" s="73"/>
      <c r="AR40" s="73"/>
      <c r="AS40"/>
      <c r="AT40"/>
      <c r="AU40"/>
      <c r="AV40"/>
      <c r="AW40"/>
      <c r="AX40"/>
      <c r="AY40"/>
    </row>
    <row r="41" spans="1:95" ht="25.5" customHeight="1" x14ac:dyDescent="0.2">
      <c r="A41" s="720" t="s">
        <v>154</v>
      </c>
      <c r="B41" s="721"/>
      <c r="C41" s="743" t="s">
        <v>105</v>
      </c>
      <c r="D41" s="744"/>
      <c r="E41" s="744"/>
      <c r="F41" s="745"/>
      <c r="G41" s="120"/>
      <c r="H41" s="709"/>
      <c r="I41" s="709"/>
      <c r="J41" s="709"/>
      <c r="K41" s="70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3"/>
      <c r="AQ41" s="73"/>
      <c r="AR41" s="73"/>
      <c r="AS41"/>
      <c r="AT41"/>
      <c r="AU41"/>
      <c r="AV41"/>
      <c r="AW41"/>
      <c r="AX41"/>
      <c r="AY41"/>
    </row>
    <row r="42" spans="1:95" ht="25.5" customHeight="1" x14ac:dyDescent="0.2">
      <c r="A42" s="763"/>
      <c r="B42" s="764"/>
      <c r="C42" s="690" t="s">
        <v>68</v>
      </c>
      <c r="D42" s="691"/>
      <c r="E42" s="691"/>
      <c r="F42" s="692"/>
      <c r="G42" s="119"/>
      <c r="H42" s="119"/>
      <c r="I42" s="119"/>
      <c r="J42" s="119"/>
      <c r="K42" s="119"/>
      <c r="L42" s="74"/>
      <c r="M42" s="72"/>
      <c r="N42" s="72"/>
      <c r="O42" s="72"/>
      <c r="P42" s="72"/>
      <c r="Q42" s="72"/>
      <c r="R42" s="72"/>
      <c r="S42" s="72"/>
      <c r="T42" s="72"/>
      <c r="U42" s="72"/>
      <c r="V42" s="730"/>
      <c r="W42" s="730"/>
      <c r="X42" s="72"/>
      <c r="Y42" s="72"/>
      <c r="Z42" s="72"/>
      <c r="AA42" s="72"/>
      <c r="AB42" s="72"/>
      <c r="AC42" s="72"/>
      <c r="AD42" s="72"/>
      <c r="AE42" s="72"/>
      <c r="AF42" s="729"/>
      <c r="AG42" s="729"/>
      <c r="AH42" s="729"/>
      <c r="AI42" s="729"/>
      <c r="AJ42" s="729"/>
      <c r="AK42" s="729"/>
      <c r="AL42" s="729"/>
      <c r="AM42" s="729"/>
      <c r="AN42" s="729"/>
      <c r="AO42" s="729"/>
      <c r="AP42" s="73"/>
      <c r="AQ42" s="73"/>
      <c r="AR42" s="73"/>
      <c r="AS42"/>
      <c r="AT42"/>
      <c r="AU42"/>
      <c r="AV42"/>
      <c r="AW42"/>
      <c r="AX42"/>
      <c r="AY42"/>
    </row>
    <row r="43" spans="1:95" ht="12.75" customHeight="1" x14ac:dyDescent="0.2">
      <c r="A43" s="699" t="s">
        <v>107</v>
      </c>
      <c r="B43" s="757"/>
      <c r="C43" s="669" t="s">
        <v>55</v>
      </c>
      <c r="D43" s="672" t="s">
        <v>65</v>
      </c>
      <c r="E43" s="672" t="s">
        <v>170</v>
      </c>
      <c r="F43" s="687" t="s">
        <v>57</v>
      </c>
      <c r="G43" s="713"/>
      <c r="H43" s="121"/>
      <c r="I43" s="121"/>
      <c r="J43" s="121"/>
      <c r="K43" s="121"/>
      <c r="L43" s="730"/>
      <c r="M43" s="730"/>
      <c r="N43" s="730"/>
      <c r="O43" s="730"/>
      <c r="P43" s="730"/>
      <c r="Q43" s="730"/>
      <c r="R43" s="730"/>
      <c r="S43" s="730"/>
      <c r="T43" s="730"/>
      <c r="U43" s="730"/>
      <c r="V43" s="730"/>
      <c r="W43" s="730"/>
      <c r="X43" s="730"/>
      <c r="Y43" s="730"/>
      <c r="Z43" s="730"/>
      <c r="AA43" s="730"/>
      <c r="AB43" s="730"/>
      <c r="AC43" s="730"/>
      <c r="AD43" s="730"/>
      <c r="AE43" s="730"/>
      <c r="AF43" s="68"/>
      <c r="AG43" s="68"/>
      <c r="AH43" s="730"/>
      <c r="AI43" s="730"/>
      <c r="AJ43" s="730"/>
      <c r="AK43" s="730"/>
      <c r="AL43" s="730"/>
      <c r="AM43" s="730"/>
      <c r="AN43" s="730"/>
      <c r="AO43" s="730"/>
      <c r="AP43" s="73"/>
      <c r="AQ43" s="73"/>
      <c r="AR43" s="73"/>
      <c r="AS43"/>
      <c r="AT43"/>
      <c r="AU43"/>
      <c r="AV43"/>
      <c r="AW43"/>
      <c r="AX43"/>
      <c r="AY43"/>
    </row>
    <row r="44" spans="1:95" x14ac:dyDescent="0.2">
      <c r="A44" s="699"/>
      <c r="B44" s="757"/>
      <c r="C44" s="670"/>
      <c r="D44" s="673"/>
      <c r="E44" s="673"/>
      <c r="F44" s="688"/>
      <c r="G44" s="713"/>
      <c r="H44" s="121"/>
      <c r="I44" s="121"/>
      <c r="J44" s="121"/>
      <c r="K44" s="121"/>
      <c r="L44" s="730"/>
      <c r="M44" s="730"/>
      <c r="N44" s="730"/>
      <c r="O44" s="730"/>
      <c r="P44" s="730"/>
      <c r="Q44" s="730"/>
      <c r="R44" s="730"/>
      <c r="S44" s="730"/>
      <c r="T44" s="730"/>
      <c r="U44" s="730"/>
      <c r="V44" s="730"/>
      <c r="W44" s="730"/>
      <c r="X44" s="730"/>
      <c r="Y44" s="730"/>
      <c r="Z44" s="730"/>
      <c r="AA44" s="730"/>
      <c r="AB44" s="730"/>
      <c r="AC44" s="730"/>
      <c r="AD44" s="730"/>
      <c r="AE44" s="730"/>
      <c r="AF44" s="68"/>
      <c r="AG44" s="68"/>
      <c r="AH44" s="730"/>
      <c r="AI44" s="730"/>
      <c r="AJ44" s="730"/>
      <c r="AK44" s="730"/>
      <c r="AL44" s="730"/>
      <c r="AM44" s="730"/>
      <c r="AN44" s="730"/>
      <c r="AO44" s="730"/>
      <c r="AP44" s="73"/>
      <c r="AQ44" s="73"/>
      <c r="AR44" s="73"/>
      <c r="AS44"/>
      <c r="AT44"/>
      <c r="AU44"/>
      <c r="AV44"/>
      <c r="AW44"/>
      <c r="AX44"/>
      <c r="AY44"/>
    </row>
    <row r="45" spans="1:95" s="35" customFormat="1" ht="13.5" thickBot="1" x14ac:dyDescent="0.25">
      <c r="A45" s="678" t="s">
        <v>108</v>
      </c>
      <c r="B45" s="679"/>
      <c r="C45" s="671"/>
      <c r="D45" s="674"/>
      <c r="E45" s="674"/>
      <c r="F45" s="689"/>
      <c r="G45" s="713"/>
      <c r="H45" s="122"/>
      <c r="I45" s="122"/>
      <c r="J45" s="122"/>
      <c r="K45" s="122"/>
      <c r="L45" s="730"/>
      <c r="M45" s="730"/>
      <c r="N45" s="730"/>
      <c r="O45" s="730"/>
      <c r="P45" s="730"/>
      <c r="Q45" s="730"/>
      <c r="R45" s="730"/>
      <c r="S45" s="730"/>
      <c r="T45" s="730"/>
      <c r="U45" s="730"/>
      <c r="V45" s="730"/>
      <c r="W45" s="730"/>
      <c r="X45" s="730"/>
      <c r="Y45" s="730"/>
      <c r="Z45" s="730"/>
      <c r="AA45" s="730"/>
      <c r="AB45" s="730"/>
      <c r="AC45" s="730"/>
      <c r="AD45" s="730"/>
      <c r="AE45" s="730"/>
      <c r="AF45" s="75"/>
      <c r="AG45" s="75"/>
      <c r="AH45" s="730"/>
      <c r="AI45" s="730"/>
      <c r="AJ45" s="730"/>
      <c r="AK45" s="730"/>
      <c r="AL45" s="730"/>
      <c r="AM45" s="730"/>
      <c r="AN45" s="730"/>
      <c r="AO45" s="730"/>
      <c r="AP45" s="73"/>
      <c r="AQ45" s="73"/>
      <c r="AR45" s="73"/>
      <c r="AS45"/>
      <c r="AT45"/>
      <c r="AU45"/>
      <c r="AV45"/>
      <c r="AW45"/>
      <c r="AX45"/>
      <c r="AY45"/>
    </row>
    <row r="46" spans="1:95" ht="18.600000000000001" customHeight="1" thickTop="1" x14ac:dyDescent="0.25">
      <c r="A46" s="96" t="s">
        <v>19</v>
      </c>
      <c r="B46" s="78" t="s">
        <v>20</v>
      </c>
      <c r="C46" s="274"/>
      <c r="D46" s="264"/>
      <c r="E46" s="264"/>
      <c r="F46" s="265"/>
      <c r="G46" s="123"/>
      <c r="H46" s="123"/>
      <c r="I46" s="123"/>
      <c r="J46" s="123"/>
      <c r="K46" s="123"/>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295"/>
      <c r="AQ46" s="295"/>
      <c r="AR46" s="295"/>
      <c r="AS46" s="3"/>
      <c r="AT46" s="3"/>
      <c r="AU46" s="3"/>
      <c r="AV46" s="3"/>
      <c r="AW46" s="3"/>
      <c r="AX46" s="3"/>
      <c r="AY46" s="3"/>
      <c r="AZ46" s="475"/>
      <c r="BA46" s="475"/>
      <c r="BB46" s="475"/>
      <c r="BC46" s="475"/>
      <c r="BD46" s="475"/>
      <c r="BE46" s="475"/>
      <c r="BF46" s="475"/>
      <c r="BG46" s="475"/>
      <c r="BH46" s="475"/>
      <c r="BI46" s="475"/>
      <c r="BJ46" s="475"/>
      <c r="BK46" s="475"/>
      <c r="BL46" s="475"/>
      <c r="BM46" s="475"/>
      <c r="BN46" s="475"/>
      <c r="BO46" s="475"/>
      <c r="BP46" s="475"/>
      <c r="BQ46" s="475"/>
      <c r="BR46" s="475"/>
      <c r="BS46" s="475"/>
      <c r="BT46" s="475"/>
      <c r="BU46" s="475"/>
      <c r="BV46" s="475"/>
      <c r="BW46" s="475"/>
      <c r="BX46" s="475"/>
      <c r="BY46" s="475"/>
      <c r="BZ46" s="475"/>
      <c r="CA46" s="475"/>
      <c r="CB46" s="475"/>
      <c r="CC46" s="475"/>
      <c r="CD46" s="475"/>
      <c r="CE46" s="475"/>
      <c r="CF46" s="475"/>
      <c r="CG46" s="475"/>
      <c r="CH46" s="475"/>
      <c r="CI46" s="475"/>
      <c r="CJ46" s="475"/>
      <c r="CK46" s="475"/>
      <c r="CL46" s="475"/>
      <c r="CM46" s="475"/>
      <c r="CN46" s="475"/>
      <c r="CO46" s="475"/>
      <c r="CP46" s="475"/>
      <c r="CQ46" s="475"/>
    </row>
    <row r="47" spans="1:95" ht="18.600000000000001" customHeight="1" x14ac:dyDescent="0.25">
      <c r="A47" s="96" t="s">
        <v>21</v>
      </c>
      <c r="B47" s="78" t="s">
        <v>22</v>
      </c>
      <c r="C47" s="274"/>
      <c r="D47" s="264"/>
      <c r="E47" s="264"/>
      <c r="F47" s="265"/>
      <c r="G47" s="123"/>
      <c r="H47" s="123"/>
      <c r="I47" s="123"/>
      <c r="J47" s="123"/>
      <c r="K47" s="123"/>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295"/>
      <c r="AQ47" s="295"/>
      <c r="AR47" s="295"/>
      <c r="AS47" s="3"/>
      <c r="AT47" s="3"/>
      <c r="AU47" s="3"/>
      <c r="AV47" s="3"/>
      <c r="AW47" s="3"/>
      <c r="AX47" s="3"/>
      <c r="AY47" s="3"/>
      <c r="AZ47" s="475"/>
      <c r="BA47" s="475"/>
      <c r="BB47" s="475"/>
      <c r="BC47" s="475"/>
      <c r="BD47" s="475"/>
      <c r="BE47" s="475"/>
      <c r="BF47" s="475"/>
      <c r="BG47" s="475"/>
      <c r="BH47" s="475"/>
      <c r="BI47" s="475"/>
      <c r="BJ47" s="475"/>
      <c r="BK47" s="475"/>
      <c r="BL47" s="475"/>
      <c r="BM47" s="475"/>
      <c r="BN47" s="475"/>
      <c r="BO47" s="475"/>
      <c r="BP47" s="475"/>
      <c r="BQ47" s="475"/>
      <c r="BR47" s="475"/>
      <c r="BS47" s="475"/>
      <c r="BT47" s="475"/>
      <c r="BU47" s="475"/>
      <c r="BV47" s="475"/>
      <c r="BW47" s="475"/>
      <c r="BX47" s="475"/>
      <c r="BY47" s="475"/>
      <c r="BZ47" s="475"/>
      <c r="CA47" s="475"/>
      <c r="CB47" s="475"/>
      <c r="CC47" s="475"/>
      <c r="CD47" s="475"/>
      <c r="CE47" s="475"/>
      <c r="CF47" s="475"/>
      <c r="CG47" s="475"/>
      <c r="CH47" s="475"/>
      <c r="CI47" s="475"/>
      <c r="CJ47" s="475"/>
      <c r="CK47" s="475"/>
      <c r="CL47" s="475"/>
      <c r="CM47" s="475"/>
      <c r="CN47" s="475"/>
      <c r="CO47" s="475"/>
      <c r="CP47" s="475"/>
      <c r="CQ47" s="475"/>
    </row>
    <row r="48" spans="1:95" ht="18.600000000000001" customHeight="1" x14ac:dyDescent="0.25">
      <c r="A48" s="96" t="s">
        <v>23</v>
      </c>
      <c r="B48" s="78" t="s">
        <v>48</v>
      </c>
      <c r="C48" s="275">
        <f>+C46+C47</f>
        <v>0</v>
      </c>
      <c r="D48" s="266">
        <f>+D46+D47</f>
        <v>0</v>
      </c>
      <c r="E48" s="266">
        <f>+E46+E47</f>
        <v>0</v>
      </c>
      <c r="F48" s="267">
        <f>+F46+F47</f>
        <v>0</v>
      </c>
      <c r="G48" s="123"/>
      <c r="H48" s="123"/>
      <c r="I48" s="123"/>
      <c r="J48" s="123"/>
      <c r="K48" s="123"/>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295"/>
      <c r="AQ48" s="295"/>
      <c r="AR48" s="295"/>
      <c r="AS48" s="3"/>
      <c r="AT48" s="3"/>
      <c r="AU48" s="3"/>
      <c r="AV48" s="3"/>
      <c r="AW48" s="3"/>
      <c r="AX48" s="3"/>
      <c r="AY48" s="3"/>
      <c r="AZ48" s="475"/>
      <c r="BA48" s="475"/>
      <c r="BB48" s="475"/>
      <c r="BC48" s="475"/>
      <c r="BD48" s="475"/>
      <c r="BE48" s="475"/>
      <c r="BF48" s="475"/>
      <c r="BG48" s="475"/>
      <c r="BH48" s="475"/>
      <c r="BI48" s="475"/>
      <c r="BJ48" s="475"/>
      <c r="BK48" s="475"/>
      <c r="BL48" s="475"/>
      <c r="BM48" s="475"/>
      <c r="BN48" s="475"/>
      <c r="BO48" s="475"/>
      <c r="BP48" s="475"/>
      <c r="BQ48" s="475"/>
      <c r="BR48" s="475"/>
      <c r="BS48" s="475"/>
      <c r="BT48" s="475"/>
      <c r="BU48" s="475"/>
      <c r="BV48" s="475"/>
      <c r="BW48" s="475"/>
      <c r="BX48" s="475"/>
      <c r="BY48" s="475"/>
      <c r="BZ48" s="475"/>
      <c r="CA48" s="475"/>
      <c r="CB48" s="475"/>
      <c r="CC48" s="475"/>
      <c r="CD48" s="475"/>
      <c r="CE48" s="475"/>
      <c r="CF48" s="475"/>
      <c r="CG48" s="475"/>
      <c r="CH48" s="475"/>
      <c r="CI48" s="475"/>
      <c r="CJ48" s="475"/>
      <c r="CK48" s="475"/>
      <c r="CL48" s="475"/>
      <c r="CM48" s="475"/>
      <c r="CN48" s="475"/>
      <c r="CO48" s="475"/>
      <c r="CP48" s="475"/>
      <c r="CQ48" s="475"/>
    </row>
    <row r="49" spans="1:102" ht="18.600000000000001" customHeight="1" x14ac:dyDescent="0.25">
      <c r="A49" s="96" t="s">
        <v>24</v>
      </c>
      <c r="B49" s="78" t="s">
        <v>43</v>
      </c>
      <c r="C49" s="274"/>
      <c r="D49" s="264"/>
      <c r="E49" s="264"/>
      <c r="F49" s="265"/>
      <c r="G49" s="123"/>
      <c r="H49" s="123"/>
      <c r="I49" s="123"/>
      <c r="J49" s="123"/>
      <c r="K49" s="123"/>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295"/>
      <c r="AQ49" s="295"/>
      <c r="AR49" s="295"/>
      <c r="AS49" s="3"/>
      <c r="AT49" s="3"/>
      <c r="AU49" s="3"/>
      <c r="AV49" s="3"/>
      <c r="AW49" s="3"/>
      <c r="AX49" s="3"/>
      <c r="AY49" s="3"/>
      <c r="AZ49" s="475"/>
      <c r="BA49" s="475"/>
      <c r="BB49" s="475"/>
      <c r="BC49" s="475"/>
      <c r="BD49" s="475"/>
      <c r="BE49" s="475"/>
      <c r="BF49" s="475"/>
      <c r="BG49" s="475"/>
      <c r="BH49" s="475"/>
      <c r="BI49" s="475"/>
      <c r="BJ49" s="475"/>
      <c r="BK49" s="475"/>
      <c r="BL49" s="475"/>
      <c r="BM49" s="475"/>
      <c r="BN49" s="475"/>
      <c r="BO49" s="475"/>
      <c r="BP49" s="475"/>
      <c r="BQ49" s="475"/>
      <c r="BR49" s="475"/>
      <c r="BS49" s="475"/>
      <c r="BT49" s="475"/>
      <c r="BU49" s="475"/>
      <c r="BV49" s="475"/>
      <c r="BW49" s="475"/>
      <c r="BX49" s="475"/>
      <c r="BY49" s="475"/>
      <c r="BZ49" s="475"/>
      <c r="CA49" s="475"/>
      <c r="CB49" s="475"/>
      <c r="CC49" s="475"/>
      <c r="CD49" s="475"/>
      <c r="CE49" s="475"/>
      <c r="CF49" s="475"/>
      <c r="CG49" s="475"/>
      <c r="CH49" s="475"/>
      <c r="CI49" s="475"/>
      <c r="CJ49" s="475"/>
      <c r="CK49" s="475"/>
      <c r="CL49" s="475"/>
      <c r="CM49" s="475"/>
      <c r="CN49" s="475"/>
      <c r="CO49" s="475"/>
      <c r="CP49" s="475"/>
      <c r="CQ49" s="475"/>
    </row>
    <row r="50" spans="1:102" ht="18.600000000000001" customHeight="1" thickBot="1" x14ac:dyDescent="0.3">
      <c r="A50" s="97" t="s">
        <v>25</v>
      </c>
      <c r="B50" s="79" t="s">
        <v>42</v>
      </c>
      <c r="C50" s="276">
        <f>+C48-C49</f>
        <v>0</v>
      </c>
      <c r="D50" s="268">
        <f>+D48-D49</f>
        <v>0</v>
      </c>
      <c r="E50" s="268">
        <f>+E48-E49</f>
        <v>0</v>
      </c>
      <c r="F50" s="269">
        <f>+F48-F49</f>
        <v>0</v>
      </c>
      <c r="G50" s="124"/>
      <c r="H50" s="124"/>
      <c r="I50" s="124"/>
      <c r="J50" s="124"/>
      <c r="K50" s="124"/>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73"/>
      <c r="AQ50" s="73"/>
      <c r="AR50" s="73"/>
      <c r="AS50"/>
      <c r="AT50"/>
      <c r="AU50"/>
      <c r="AV50"/>
      <c r="AW50"/>
      <c r="AX50"/>
      <c r="AY50"/>
    </row>
    <row r="51" spans="1:102" customFormat="1" ht="11.25" customHeight="1" x14ac:dyDescent="0.2">
      <c r="A51" s="125"/>
      <c r="B51" s="125"/>
      <c r="C51" s="125"/>
      <c r="D51" s="125"/>
      <c r="E51" s="125"/>
      <c r="F51" s="125"/>
      <c r="G51" s="126"/>
      <c r="H51" s="126"/>
      <c r="I51" s="126"/>
      <c r="J51" s="126"/>
      <c r="K51" s="126"/>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1:102" customFormat="1" ht="11.25" customHeight="1" x14ac:dyDescent="0.2">
      <c r="A52" s="127" t="s">
        <v>164</v>
      </c>
      <c r="B52" s="125"/>
      <c r="C52" s="125"/>
      <c r="D52" s="125"/>
      <c r="E52" s="125"/>
      <c r="F52" s="125"/>
      <c r="G52" s="125"/>
      <c r="H52" s="126"/>
      <c r="I52" s="126"/>
      <c r="J52" s="126"/>
      <c r="K52" s="126"/>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1:102" x14ac:dyDescent="0.2">
      <c r="A53" s="117"/>
      <c r="B53" s="117"/>
      <c r="C53" s="117"/>
      <c r="D53" s="117"/>
      <c r="E53" s="117"/>
      <c r="F53" s="117"/>
      <c r="G53" s="117"/>
      <c r="H53" s="117"/>
      <c r="I53" s="117"/>
      <c r="J53" s="117"/>
      <c r="K53" s="117"/>
    </row>
    <row r="54" spans="1:102" ht="11.25" customHeight="1" x14ac:dyDescent="0.3">
      <c r="A54" s="684" t="s">
        <v>2</v>
      </c>
      <c r="B54" s="724"/>
      <c r="C54" s="116"/>
      <c r="D54" s="116"/>
      <c r="E54" s="116"/>
      <c r="F54" s="116"/>
      <c r="G54" s="119"/>
      <c r="H54" s="119"/>
      <c r="I54" s="119"/>
      <c r="J54" s="119"/>
      <c r="K54" s="119"/>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3"/>
      <c r="AQ54"/>
      <c r="AR54"/>
      <c r="AS54"/>
      <c r="AT54"/>
      <c r="AU54"/>
      <c r="AV54"/>
      <c r="AW54"/>
      <c r="AX54"/>
      <c r="AY54"/>
    </row>
    <row r="55" spans="1:102" ht="7.5" customHeight="1" thickBot="1" x14ac:dyDescent="0.25">
      <c r="A55" s="116"/>
      <c r="B55" s="116"/>
      <c r="C55" s="116"/>
      <c r="D55" s="116"/>
      <c r="E55" s="116"/>
      <c r="F55" s="116"/>
      <c r="G55" s="119"/>
      <c r="H55" s="119"/>
      <c r="I55" s="119"/>
      <c r="J55" s="119"/>
      <c r="K55" s="119"/>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3"/>
      <c r="AQ55"/>
      <c r="AR55"/>
      <c r="AS55"/>
      <c r="AT55"/>
      <c r="AU55"/>
      <c r="AV55"/>
      <c r="AW55"/>
      <c r="AX55"/>
      <c r="AY55"/>
    </row>
    <row r="56" spans="1:102" ht="25.5" customHeight="1" x14ac:dyDescent="0.2">
      <c r="A56" s="720" t="s">
        <v>154</v>
      </c>
      <c r="B56" s="721"/>
      <c r="C56" s="743" t="s">
        <v>105</v>
      </c>
      <c r="D56" s="744"/>
      <c r="E56" s="744"/>
      <c r="F56" s="745"/>
      <c r="G56" s="120"/>
      <c r="H56" s="709"/>
      <c r="I56" s="709"/>
      <c r="J56" s="709"/>
      <c r="K56" s="709"/>
      <c r="L56" s="729"/>
      <c r="M56" s="729"/>
      <c r="N56" s="729"/>
      <c r="O56" s="729"/>
      <c r="P56" s="729"/>
      <c r="Q56" s="729"/>
      <c r="R56" s="729"/>
      <c r="S56" s="729"/>
      <c r="T56" s="729"/>
      <c r="U56" s="729"/>
      <c r="V56" s="729"/>
      <c r="W56" s="729"/>
      <c r="X56" s="729"/>
      <c r="Y56" s="729"/>
      <c r="Z56" s="729"/>
      <c r="AA56" s="729"/>
      <c r="AB56" s="729"/>
      <c r="AC56" s="729"/>
      <c r="AD56" s="729"/>
      <c r="AE56" s="729"/>
      <c r="AF56" s="729"/>
      <c r="AG56" s="729"/>
      <c r="AH56" s="729"/>
      <c r="AI56" s="729"/>
      <c r="AJ56" s="729"/>
      <c r="AK56" s="729"/>
      <c r="AL56" s="729"/>
      <c r="AM56" s="729"/>
      <c r="AN56" s="729"/>
      <c r="AO56" s="729"/>
      <c r="AP56" s="73"/>
      <c r="AQ56"/>
      <c r="AR56"/>
      <c r="AS56"/>
      <c r="AT56"/>
      <c r="AU56"/>
      <c r="AV56"/>
      <c r="AW56"/>
      <c r="AX56"/>
      <c r="AY56"/>
    </row>
    <row r="57" spans="1:102" ht="25.5" customHeight="1" x14ac:dyDescent="0.2">
      <c r="A57" s="722"/>
      <c r="B57" s="723"/>
      <c r="C57" s="690" t="s">
        <v>69</v>
      </c>
      <c r="D57" s="749"/>
      <c r="E57" s="749"/>
      <c r="F57" s="750"/>
      <c r="G57" s="119"/>
      <c r="H57" s="119"/>
      <c r="I57" s="119"/>
      <c r="J57" s="119"/>
      <c r="K57" s="119"/>
      <c r="L57" s="74"/>
      <c r="M57" s="72"/>
      <c r="N57" s="72"/>
      <c r="O57" s="72"/>
      <c r="P57" s="72"/>
      <c r="Q57" s="72"/>
      <c r="R57" s="72"/>
      <c r="S57" s="72"/>
      <c r="T57" s="72"/>
      <c r="U57" s="72"/>
      <c r="V57" s="730"/>
      <c r="W57" s="730"/>
      <c r="X57" s="72"/>
      <c r="Y57" s="72"/>
      <c r="Z57" s="72"/>
      <c r="AA57" s="72"/>
      <c r="AB57" s="72"/>
      <c r="AC57" s="72"/>
      <c r="AD57" s="72"/>
      <c r="AE57" s="72"/>
      <c r="AF57" s="729"/>
      <c r="AG57" s="729"/>
      <c r="AH57" s="729"/>
      <c r="AI57" s="729"/>
      <c r="AJ57" s="729"/>
      <c r="AK57" s="729"/>
      <c r="AL57" s="729"/>
      <c r="AM57" s="729"/>
      <c r="AN57" s="729"/>
      <c r="AO57" s="729"/>
      <c r="AP57" s="73"/>
      <c r="AQ57"/>
      <c r="AR57"/>
      <c r="AS57"/>
      <c r="AT57"/>
      <c r="AU57"/>
      <c r="AV57"/>
      <c r="AW57"/>
      <c r="AX57"/>
      <c r="AY57"/>
    </row>
    <row r="58" spans="1:102" x14ac:dyDescent="0.2">
      <c r="A58" s="699" t="s">
        <v>107</v>
      </c>
      <c r="B58" s="700"/>
      <c r="C58" s="669" t="s">
        <v>55</v>
      </c>
      <c r="D58" s="672" t="s">
        <v>65</v>
      </c>
      <c r="E58" s="672" t="s">
        <v>170</v>
      </c>
      <c r="F58" s="687" t="s">
        <v>57</v>
      </c>
      <c r="G58" s="731"/>
      <c r="H58" s="121"/>
      <c r="I58" s="121"/>
      <c r="J58" s="121"/>
      <c r="K58" s="121"/>
      <c r="L58" s="730"/>
      <c r="M58" s="730"/>
      <c r="N58" s="730"/>
      <c r="O58" s="730"/>
      <c r="P58" s="730"/>
      <c r="Q58" s="730"/>
      <c r="R58" s="730"/>
      <c r="S58" s="730"/>
      <c r="T58" s="730"/>
      <c r="U58" s="730"/>
      <c r="V58" s="730"/>
      <c r="W58" s="730"/>
      <c r="X58" s="730"/>
      <c r="Y58" s="730"/>
      <c r="Z58" s="730"/>
      <c r="AA58" s="730"/>
      <c r="AB58" s="730"/>
      <c r="AC58" s="730"/>
      <c r="AD58" s="730"/>
      <c r="AE58" s="730"/>
      <c r="AF58" s="68"/>
      <c r="AG58" s="68"/>
      <c r="AH58" s="730"/>
      <c r="AI58" s="730"/>
      <c r="AJ58" s="730"/>
      <c r="AK58" s="730"/>
      <c r="AL58" s="730"/>
      <c r="AM58" s="730"/>
      <c r="AN58" s="730"/>
      <c r="AO58" s="730"/>
      <c r="AP58" s="73"/>
      <c r="AQ58"/>
      <c r="AR58"/>
      <c r="AS58"/>
      <c r="AT58"/>
      <c r="AU58"/>
      <c r="AV58"/>
      <c r="AW58"/>
      <c r="AX58"/>
      <c r="AY58"/>
    </row>
    <row r="59" spans="1:102" x14ac:dyDescent="0.2">
      <c r="A59" s="701"/>
      <c r="B59" s="700"/>
      <c r="C59" s="670"/>
      <c r="D59" s="673"/>
      <c r="E59" s="673"/>
      <c r="F59" s="688"/>
      <c r="G59" s="731"/>
      <c r="H59" s="121"/>
      <c r="I59" s="121"/>
      <c r="J59" s="121"/>
      <c r="K59" s="121"/>
      <c r="L59" s="730"/>
      <c r="M59" s="730"/>
      <c r="N59" s="730"/>
      <c r="O59" s="730"/>
      <c r="P59" s="730"/>
      <c r="Q59" s="730"/>
      <c r="R59" s="730"/>
      <c r="S59" s="730"/>
      <c r="T59" s="730"/>
      <c r="U59" s="730"/>
      <c r="V59" s="730"/>
      <c r="W59" s="730"/>
      <c r="X59" s="730"/>
      <c r="Y59" s="730"/>
      <c r="Z59" s="730"/>
      <c r="AA59" s="730"/>
      <c r="AB59" s="730"/>
      <c r="AC59" s="730"/>
      <c r="AD59" s="730"/>
      <c r="AE59" s="730"/>
      <c r="AF59" s="68"/>
      <c r="AG59" s="68"/>
      <c r="AH59" s="730"/>
      <c r="AI59" s="730"/>
      <c r="AJ59" s="730"/>
      <c r="AK59" s="730"/>
      <c r="AL59" s="730"/>
      <c r="AM59" s="730"/>
      <c r="AN59" s="730"/>
      <c r="AO59" s="730"/>
      <c r="AP59" s="73"/>
      <c r="AQ59"/>
      <c r="AR59"/>
      <c r="AS59"/>
      <c r="AT59"/>
      <c r="AU59"/>
      <c r="AV59"/>
      <c r="AW59"/>
      <c r="AX59"/>
      <c r="AY59"/>
    </row>
    <row r="60" spans="1:102" s="35" customFormat="1" ht="13.5" thickBot="1" x14ac:dyDescent="0.25">
      <c r="A60" s="678" t="s">
        <v>108</v>
      </c>
      <c r="B60" s="679"/>
      <c r="C60" s="671"/>
      <c r="D60" s="674"/>
      <c r="E60" s="674"/>
      <c r="F60" s="689"/>
      <c r="G60" s="731"/>
      <c r="H60" s="122"/>
      <c r="I60" s="122"/>
      <c r="J60" s="122"/>
      <c r="K60" s="122"/>
      <c r="L60" s="730"/>
      <c r="M60" s="730"/>
      <c r="N60" s="730"/>
      <c r="O60" s="730"/>
      <c r="P60" s="730"/>
      <c r="Q60" s="730"/>
      <c r="R60" s="730"/>
      <c r="S60" s="730"/>
      <c r="T60" s="730"/>
      <c r="U60" s="730"/>
      <c r="V60" s="730"/>
      <c r="W60" s="730"/>
      <c r="X60" s="730"/>
      <c r="Y60" s="730"/>
      <c r="Z60" s="730"/>
      <c r="AA60" s="730"/>
      <c r="AB60" s="730"/>
      <c r="AC60" s="730"/>
      <c r="AD60" s="730"/>
      <c r="AE60" s="730"/>
      <c r="AF60" s="75"/>
      <c r="AG60" s="75"/>
      <c r="AH60" s="730"/>
      <c r="AI60" s="730"/>
      <c r="AJ60" s="730"/>
      <c r="AK60" s="730"/>
      <c r="AL60" s="730"/>
      <c r="AM60" s="730"/>
      <c r="AN60" s="730"/>
      <c r="AO60" s="730"/>
      <c r="AP60" s="73"/>
      <c r="AQ60"/>
      <c r="AR60"/>
      <c r="AS60"/>
      <c r="AT60"/>
      <c r="AU60"/>
      <c r="AV60"/>
      <c r="AW60"/>
      <c r="AX60"/>
      <c r="AY60"/>
    </row>
    <row r="61" spans="1:102" ht="18.600000000000001" customHeight="1" thickTop="1" x14ac:dyDescent="0.25">
      <c r="A61" s="96" t="s">
        <v>19</v>
      </c>
      <c r="B61" s="78" t="s">
        <v>20</v>
      </c>
      <c r="C61" s="274"/>
      <c r="D61" s="264"/>
      <c r="E61" s="264"/>
      <c r="F61" s="265"/>
      <c r="G61" s="123"/>
      <c r="H61" s="123"/>
      <c r="I61" s="123"/>
      <c r="J61" s="123"/>
      <c r="K61" s="123"/>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295"/>
      <c r="AQ61" s="3"/>
      <c r="AR61" s="3"/>
      <c r="AS61" s="3"/>
      <c r="AT61" s="3"/>
      <c r="AU61" s="3"/>
      <c r="AV61" s="3"/>
      <c r="AW61" s="3"/>
      <c r="AX61" s="3"/>
      <c r="AY61" s="3"/>
      <c r="AZ61" s="475"/>
      <c r="BA61" s="475"/>
      <c r="BB61" s="475"/>
      <c r="BC61" s="475"/>
      <c r="BD61" s="475"/>
      <c r="BE61" s="475"/>
      <c r="BF61" s="475"/>
      <c r="BG61" s="475"/>
      <c r="BH61" s="475"/>
      <c r="BI61" s="475"/>
      <c r="BJ61" s="475"/>
      <c r="BK61" s="475"/>
      <c r="BL61" s="475"/>
      <c r="BM61" s="475"/>
      <c r="BN61" s="475"/>
      <c r="BO61" s="475"/>
      <c r="BP61" s="475"/>
      <c r="BQ61" s="475"/>
      <c r="BR61" s="475"/>
      <c r="BS61" s="475"/>
      <c r="BT61" s="475"/>
      <c r="BU61" s="475"/>
      <c r="BV61" s="475"/>
      <c r="BW61" s="475"/>
      <c r="BX61" s="475"/>
      <c r="BY61" s="475"/>
      <c r="BZ61" s="475"/>
      <c r="CA61" s="475"/>
      <c r="CB61" s="475"/>
      <c r="CC61" s="475"/>
      <c r="CD61" s="475"/>
      <c r="CE61" s="475"/>
      <c r="CF61" s="475"/>
      <c r="CG61" s="475"/>
      <c r="CH61" s="475"/>
      <c r="CI61" s="475"/>
      <c r="CJ61" s="475"/>
      <c r="CK61" s="475"/>
      <c r="CL61" s="475"/>
      <c r="CM61" s="475"/>
      <c r="CN61" s="475"/>
      <c r="CO61" s="475"/>
      <c r="CP61" s="475"/>
      <c r="CQ61" s="475"/>
      <c r="CR61" s="475"/>
      <c r="CS61" s="475"/>
      <c r="CT61" s="475"/>
      <c r="CU61" s="475"/>
      <c r="CV61" s="475"/>
      <c r="CW61" s="475"/>
      <c r="CX61" s="475"/>
    </row>
    <row r="62" spans="1:102" ht="18.600000000000001" customHeight="1" x14ac:dyDescent="0.25">
      <c r="A62" s="96" t="s">
        <v>21</v>
      </c>
      <c r="B62" s="78" t="s">
        <v>22</v>
      </c>
      <c r="C62" s="274"/>
      <c r="D62" s="264"/>
      <c r="E62" s="264"/>
      <c r="F62" s="265"/>
      <c r="G62" s="123"/>
      <c r="H62" s="123"/>
      <c r="I62" s="123"/>
      <c r="J62" s="123"/>
      <c r="K62" s="123"/>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295"/>
      <c r="AQ62" s="3"/>
      <c r="AR62" s="3"/>
      <c r="AS62" s="3"/>
      <c r="AT62" s="3"/>
      <c r="AU62" s="3"/>
      <c r="AV62" s="3"/>
      <c r="AW62" s="3"/>
      <c r="AX62" s="3"/>
      <c r="AY62" s="3"/>
      <c r="AZ62" s="475"/>
      <c r="BA62" s="475"/>
      <c r="BB62" s="475"/>
      <c r="BC62" s="475"/>
      <c r="BD62" s="475"/>
      <c r="BE62" s="475"/>
      <c r="BF62" s="475"/>
      <c r="BG62" s="475"/>
      <c r="BH62" s="475"/>
      <c r="BI62" s="475"/>
      <c r="BJ62" s="475"/>
      <c r="BK62" s="475"/>
      <c r="BL62" s="475"/>
      <c r="BM62" s="475"/>
      <c r="BN62" s="475"/>
      <c r="BO62" s="475"/>
      <c r="BP62" s="475"/>
      <c r="BQ62" s="475"/>
      <c r="BR62" s="475"/>
      <c r="BS62" s="475"/>
      <c r="BT62" s="475"/>
      <c r="BU62" s="475"/>
      <c r="BV62" s="475"/>
      <c r="BW62" s="475"/>
      <c r="BX62" s="475"/>
      <c r="BY62" s="475"/>
      <c r="BZ62" s="475"/>
      <c r="CA62" s="475"/>
      <c r="CB62" s="475"/>
      <c r="CC62" s="475"/>
      <c r="CD62" s="475"/>
      <c r="CE62" s="475"/>
      <c r="CF62" s="475"/>
      <c r="CG62" s="475"/>
      <c r="CH62" s="475"/>
      <c r="CI62" s="475"/>
      <c r="CJ62" s="475"/>
      <c r="CK62" s="475"/>
      <c r="CL62" s="475"/>
      <c r="CM62" s="475"/>
      <c r="CN62" s="475"/>
      <c r="CO62" s="475"/>
      <c r="CP62" s="475"/>
      <c r="CQ62" s="475"/>
      <c r="CR62" s="475"/>
      <c r="CS62" s="475"/>
      <c r="CT62" s="475"/>
      <c r="CU62" s="475"/>
      <c r="CV62" s="475"/>
      <c r="CW62" s="475"/>
      <c r="CX62" s="475"/>
    </row>
    <row r="63" spans="1:102" ht="18.600000000000001" customHeight="1" x14ac:dyDescent="0.25">
      <c r="A63" s="96" t="s">
        <v>23</v>
      </c>
      <c r="B63" s="78" t="s">
        <v>48</v>
      </c>
      <c r="C63" s="275">
        <f>+C61+C62</f>
        <v>0</v>
      </c>
      <c r="D63" s="266">
        <f>+D61+D62</f>
        <v>0</v>
      </c>
      <c r="E63" s="266">
        <f>+E61+E62</f>
        <v>0</v>
      </c>
      <c r="F63" s="267">
        <f>+F61+F62</f>
        <v>0</v>
      </c>
      <c r="G63" s="123"/>
      <c r="H63" s="123"/>
      <c r="I63" s="123"/>
      <c r="J63" s="123"/>
      <c r="K63" s="123"/>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295"/>
      <c r="AQ63" s="3"/>
      <c r="AR63" s="3"/>
      <c r="AS63" s="3"/>
      <c r="AT63" s="3"/>
      <c r="AU63" s="3"/>
      <c r="AV63" s="3"/>
      <c r="AW63" s="3"/>
      <c r="AX63" s="3"/>
      <c r="AY63" s="3"/>
      <c r="AZ63" s="475"/>
      <c r="BA63" s="475"/>
      <c r="BB63" s="475"/>
      <c r="BC63" s="475"/>
      <c r="BD63" s="475"/>
      <c r="BE63" s="475"/>
      <c r="BF63" s="475"/>
      <c r="BG63" s="475"/>
      <c r="BH63" s="475"/>
      <c r="BI63" s="475"/>
      <c r="BJ63" s="475"/>
      <c r="BK63" s="475"/>
      <c r="BL63" s="475"/>
      <c r="BM63" s="475"/>
      <c r="BN63" s="475"/>
      <c r="BO63" s="475"/>
      <c r="BP63" s="475"/>
      <c r="BQ63" s="475"/>
      <c r="BR63" s="475"/>
      <c r="BS63" s="475"/>
      <c r="BT63" s="475"/>
      <c r="BU63" s="475"/>
      <c r="BV63" s="475"/>
      <c r="BW63" s="475"/>
      <c r="BX63" s="475"/>
      <c r="BY63" s="475"/>
      <c r="BZ63" s="475"/>
      <c r="CA63" s="475"/>
      <c r="CB63" s="475"/>
      <c r="CC63" s="475"/>
      <c r="CD63" s="475"/>
      <c r="CE63" s="475"/>
      <c r="CF63" s="475"/>
      <c r="CG63" s="475"/>
      <c r="CH63" s="475"/>
      <c r="CI63" s="475"/>
      <c r="CJ63" s="475"/>
      <c r="CK63" s="475"/>
      <c r="CL63" s="475"/>
      <c r="CM63" s="475"/>
      <c r="CN63" s="475"/>
      <c r="CO63" s="475"/>
      <c r="CP63" s="475"/>
      <c r="CQ63" s="475"/>
      <c r="CR63" s="475"/>
      <c r="CS63" s="475"/>
      <c r="CT63" s="475"/>
      <c r="CU63" s="475"/>
      <c r="CV63" s="475"/>
      <c r="CW63" s="475"/>
      <c r="CX63" s="475"/>
    </row>
    <row r="64" spans="1:102" ht="18.600000000000001" customHeight="1" x14ac:dyDescent="0.25">
      <c r="A64" s="96" t="s">
        <v>24</v>
      </c>
      <c r="B64" s="78" t="s">
        <v>43</v>
      </c>
      <c r="C64" s="274"/>
      <c r="D64" s="264"/>
      <c r="E64" s="264"/>
      <c r="F64" s="265"/>
      <c r="G64" s="123"/>
      <c r="H64" s="123"/>
      <c r="I64" s="123"/>
      <c r="J64" s="123"/>
      <c r="K64" s="123"/>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295"/>
      <c r="AQ64" s="3"/>
      <c r="AR64" s="3"/>
      <c r="AS64" s="3"/>
      <c r="AT64" s="3"/>
      <c r="AU64" s="3"/>
      <c r="AV64" s="3"/>
      <c r="AW64" s="3"/>
      <c r="AX64" s="3"/>
      <c r="AY64" s="3"/>
      <c r="AZ64" s="475"/>
      <c r="BA64" s="475"/>
      <c r="BB64" s="475"/>
      <c r="BC64" s="475"/>
      <c r="BD64" s="475"/>
      <c r="BE64" s="475"/>
      <c r="BF64" s="475"/>
      <c r="BG64" s="475"/>
      <c r="BH64" s="475"/>
      <c r="BI64" s="475"/>
      <c r="BJ64" s="475"/>
      <c r="BK64" s="475"/>
      <c r="BL64" s="475"/>
      <c r="BM64" s="475"/>
      <c r="BN64" s="475"/>
      <c r="BO64" s="475"/>
      <c r="BP64" s="475"/>
      <c r="BQ64" s="475"/>
      <c r="BR64" s="475"/>
      <c r="BS64" s="475"/>
      <c r="BT64" s="475"/>
      <c r="BU64" s="475"/>
      <c r="BV64" s="475"/>
      <c r="BW64" s="475"/>
      <c r="BX64" s="475"/>
      <c r="BY64" s="475"/>
      <c r="BZ64" s="475"/>
      <c r="CA64" s="475"/>
      <c r="CB64" s="475"/>
      <c r="CC64" s="475"/>
      <c r="CD64" s="475"/>
      <c r="CE64" s="475"/>
      <c r="CF64" s="475"/>
      <c r="CG64" s="475"/>
      <c r="CH64" s="475"/>
      <c r="CI64" s="475"/>
      <c r="CJ64" s="475"/>
      <c r="CK64" s="475"/>
      <c r="CL64" s="475"/>
      <c r="CM64" s="475"/>
      <c r="CN64" s="475"/>
      <c r="CO64" s="475"/>
      <c r="CP64" s="475"/>
      <c r="CQ64" s="475"/>
      <c r="CR64" s="475"/>
      <c r="CS64" s="475"/>
      <c r="CT64" s="475"/>
      <c r="CU64" s="475"/>
      <c r="CV64" s="475"/>
      <c r="CW64" s="475"/>
      <c r="CX64" s="475"/>
    </row>
    <row r="65" spans="1:102" ht="18.600000000000001" customHeight="1" thickBot="1" x14ac:dyDescent="0.3">
      <c r="A65" s="97" t="s">
        <v>25</v>
      </c>
      <c r="B65" s="79" t="s">
        <v>42</v>
      </c>
      <c r="C65" s="276">
        <f>+C63-C64</f>
        <v>0</v>
      </c>
      <c r="D65" s="268">
        <f>+D63-D64</f>
        <v>0</v>
      </c>
      <c r="E65" s="268">
        <f>+E63-E64</f>
        <v>0</v>
      </c>
      <c r="F65" s="269">
        <f>+F63-F64</f>
        <v>0</v>
      </c>
      <c r="G65" s="123"/>
      <c r="H65" s="123"/>
      <c r="I65" s="123"/>
      <c r="J65" s="123"/>
      <c r="K65" s="123"/>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295"/>
      <c r="AQ65" s="3"/>
      <c r="AR65" s="3"/>
      <c r="AS65" s="3"/>
      <c r="AT65" s="3"/>
      <c r="AU65" s="3"/>
      <c r="AV65" s="3"/>
      <c r="AW65" s="3"/>
      <c r="AX65" s="3"/>
      <c r="AY65" s="3"/>
      <c r="AZ65" s="475"/>
      <c r="BA65" s="475"/>
      <c r="BB65" s="475"/>
      <c r="BC65" s="475"/>
      <c r="BD65" s="475"/>
      <c r="BE65" s="475"/>
      <c r="BF65" s="475"/>
      <c r="BG65" s="475"/>
      <c r="BH65" s="475"/>
      <c r="BI65" s="475"/>
      <c r="BJ65" s="475"/>
      <c r="BK65" s="475"/>
      <c r="BL65" s="475"/>
      <c r="BM65" s="475"/>
      <c r="BN65" s="475"/>
      <c r="BO65" s="475"/>
      <c r="BP65" s="475"/>
      <c r="BQ65" s="475"/>
      <c r="BR65" s="475"/>
      <c r="BS65" s="475"/>
      <c r="BT65" s="475"/>
      <c r="BU65" s="475"/>
      <c r="BV65" s="475"/>
      <c r="BW65" s="475"/>
      <c r="BX65" s="475"/>
      <c r="BY65" s="475"/>
      <c r="BZ65" s="475"/>
      <c r="CA65" s="475"/>
      <c r="CB65" s="475"/>
      <c r="CC65" s="475"/>
      <c r="CD65" s="475"/>
      <c r="CE65" s="475"/>
      <c r="CF65" s="475"/>
      <c r="CG65" s="475"/>
      <c r="CH65" s="475"/>
      <c r="CI65" s="475"/>
      <c r="CJ65" s="475"/>
      <c r="CK65" s="475"/>
      <c r="CL65" s="475"/>
      <c r="CM65" s="475"/>
      <c r="CN65" s="475"/>
      <c r="CO65" s="475"/>
      <c r="CP65" s="475"/>
      <c r="CQ65" s="475"/>
      <c r="CR65" s="475"/>
      <c r="CS65" s="475"/>
      <c r="CT65" s="475"/>
      <c r="CU65" s="475"/>
      <c r="CV65" s="475"/>
      <c r="CW65" s="475"/>
      <c r="CX65" s="475"/>
    </row>
    <row r="66" spans="1:102" customFormat="1" ht="11.25" customHeight="1" x14ac:dyDescent="0.2">
      <c r="A66" s="125"/>
      <c r="B66" s="125"/>
      <c r="C66" s="125"/>
      <c r="D66" s="125"/>
      <c r="E66" s="125"/>
      <c r="F66" s="125"/>
      <c r="G66" s="126"/>
      <c r="H66" s="126"/>
      <c r="I66" s="126"/>
      <c r="J66" s="126"/>
      <c r="K66" s="126"/>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row>
    <row r="67" spans="1:102" customFormat="1" ht="11.25" customHeight="1" x14ac:dyDescent="0.2">
      <c r="A67" s="127" t="s">
        <v>164</v>
      </c>
      <c r="B67" s="125"/>
      <c r="C67" s="125"/>
      <c r="D67" s="125"/>
      <c r="E67" s="125"/>
      <c r="F67" s="125"/>
      <c r="G67" s="125"/>
      <c r="H67" s="126"/>
      <c r="I67" s="126"/>
      <c r="J67" s="126"/>
      <c r="K67" s="126"/>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row>
    <row r="68" spans="1:102" customFormat="1" ht="11.25" customHeight="1" x14ac:dyDescent="0.2">
      <c r="A68" s="127"/>
      <c r="B68" s="125"/>
      <c r="C68" s="125"/>
      <c r="D68" s="125"/>
      <c r="E68" s="125"/>
      <c r="F68" s="125"/>
      <c r="G68" s="125"/>
      <c r="H68" s="126"/>
      <c r="I68" s="126"/>
      <c r="J68" s="126"/>
      <c r="K68" s="126"/>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row>
    <row r="69" spans="1:102" customFormat="1" ht="11.25" customHeight="1" x14ac:dyDescent="0.2">
      <c r="A69" s="127"/>
      <c r="B69" s="125"/>
      <c r="C69" s="125"/>
      <c r="D69" s="125"/>
      <c r="E69" s="125"/>
      <c r="F69" s="125"/>
      <c r="G69" s="125"/>
      <c r="H69" s="126"/>
      <c r="I69" s="126"/>
      <c r="J69" s="126"/>
      <c r="K69" s="126"/>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row>
    <row r="70" spans="1:102" customFormat="1" ht="11.25" customHeight="1" x14ac:dyDescent="0.2">
      <c r="A70" s="127"/>
      <c r="B70" s="125"/>
      <c r="C70" s="125"/>
      <c r="D70" s="125"/>
      <c r="E70" s="125"/>
      <c r="F70" s="125"/>
      <c r="G70" s="125"/>
      <c r="H70" s="126"/>
      <c r="I70" s="126"/>
      <c r="J70" s="126"/>
      <c r="K70" s="126"/>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row>
    <row r="71" spans="1:102" x14ac:dyDescent="0.2">
      <c r="A71" s="117"/>
      <c r="B71" s="117"/>
      <c r="C71" s="117"/>
      <c r="D71" s="117"/>
      <c r="E71" s="117"/>
      <c r="F71" s="117"/>
      <c r="G71" s="117"/>
      <c r="H71" s="117"/>
      <c r="I71" s="117"/>
      <c r="J71" s="117"/>
      <c r="K71" s="117"/>
    </row>
    <row r="72" spans="1:102" ht="18.75" x14ac:dyDescent="0.3">
      <c r="A72" s="727" t="s">
        <v>37</v>
      </c>
      <c r="B72" s="728"/>
      <c r="C72" s="119"/>
      <c r="D72" s="119"/>
      <c r="E72" s="119"/>
      <c r="F72" s="119"/>
      <c r="G72" s="119"/>
      <c r="H72" s="118"/>
      <c r="I72" s="119"/>
      <c r="J72" s="119"/>
      <c r="K72" s="119"/>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3"/>
      <c r="AQ72" s="73"/>
      <c r="AR72"/>
      <c r="AS72"/>
      <c r="AT72"/>
      <c r="AU72"/>
      <c r="AV72"/>
      <c r="AW72"/>
      <c r="AX72"/>
      <c r="AY72"/>
    </row>
    <row r="73" spans="1:102" ht="7.5" customHeight="1" thickBot="1" x14ac:dyDescent="0.25">
      <c r="A73" s="116"/>
      <c r="B73" s="116"/>
      <c r="C73" s="119"/>
      <c r="D73" s="119"/>
      <c r="E73" s="119"/>
      <c r="F73" s="119"/>
      <c r="G73" s="119"/>
      <c r="H73" s="119"/>
      <c r="I73" s="119"/>
      <c r="J73" s="119"/>
      <c r="K73" s="119"/>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3"/>
      <c r="AQ73" s="73"/>
      <c r="AR73"/>
      <c r="AS73"/>
      <c r="AT73"/>
      <c r="AU73"/>
      <c r="AV73"/>
      <c r="AW73"/>
      <c r="AX73"/>
      <c r="AY73"/>
    </row>
    <row r="74" spans="1:102" ht="25.5" customHeight="1" x14ac:dyDescent="0.2">
      <c r="A74" s="680" t="s">
        <v>155</v>
      </c>
      <c r="B74" s="681"/>
      <c r="C74" s="667" t="s">
        <v>37</v>
      </c>
      <c r="D74" s="667"/>
      <c r="E74" s="668"/>
      <c r="F74" s="751"/>
      <c r="G74" s="709"/>
      <c r="H74" s="709"/>
      <c r="I74" s="709"/>
      <c r="J74" s="709"/>
      <c r="K74" s="709"/>
      <c r="L74" s="729"/>
      <c r="M74" s="729"/>
      <c r="N74" s="729"/>
      <c r="O74" s="729"/>
      <c r="P74" s="729"/>
      <c r="Q74" s="729"/>
      <c r="R74" s="729"/>
      <c r="S74" s="729"/>
      <c r="T74" s="729"/>
      <c r="U74" s="729"/>
      <c r="V74" s="729"/>
      <c r="W74" s="729"/>
      <c r="X74" s="729"/>
      <c r="Y74" s="729"/>
      <c r="Z74" s="729"/>
      <c r="AA74" s="729"/>
      <c r="AB74" s="729"/>
      <c r="AC74" s="729"/>
      <c r="AD74" s="729"/>
      <c r="AE74" s="729"/>
      <c r="AF74" s="729"/>
      <c r="AG74" s="729"/>
      <c r="AH74" s="729"/>
      <c r="AI74" s="729"/>
      <c r="AJ74" s="729"/>
      <c r="AK74" s="729"/>
      <c r="AL74" s="729"/>
      <c r="AM74" s="729"/>
      <c r="AN74" s="729"/>
      <c r="AO74" s="729"/>
      <c r="AP74" s="73"/>
      <c r="AQ74" s="73"/>
      <c r="AR74"/>
      <c r="AS74"/>
      <c r="AT74"/>
      <c r="AU74"/>
      <c r="AV74"/>
      <c r="AW74"/>
      <c r="AX74"/>
      <c r="AY74"/>
    </row>
    <row r="75" spans="1:102" ht="24" customHeight="1" x14ac:dyDescent="0.2">
      <c r="A75" s="682"/>
      <c r="B75" s="683"/>
      <c r="C75" s="714" t="s">
        <v>40</v>
      </c>
      <c r="D75" s="715"/>
      <c r="E75" s="687" t="s">
        <v>71</v>
      </c>
      <c r="F75" s="121"/>
      <c r="G75" s="121"/>
      <c r="H75" s="119"/>
      <c r="I75" s="119"/>
      <c r="J75" s="119"/>
      <c r="K75" s="119"/>
      <c r="L75" s="74"/>
      <c r="M75" s="72"/>
      <c r="N75" s="72"/>
      <c r="O75" s="72"/>
      <c r="P75" s="72"/>
      <c r="Q75" s="72"/>
      <c r="R75" s="72"/>
      <c r="S75" s="72"/>
      <c r="T75" s="72"/>
      <c r="U75" s="72"/>
      <c r="V75" s="730"/>
      <c r="W75" s="730"/>
      <c r="X75" s="72"/>
      <c r="Y75" s="72"/>
      <c r="Z75" s="72"/>
      <c r="AA75" s="72"/>
      <c r="AB75" s="72"/>
      <c r="AC75" s="72"/>
      <c r="AD75" s="72"/>
      <c r="AE75" s="72"/>
      <c r="AF75" s="729"/>
      <c r="AG75" s="729"/>
      <c r="AH75" s="729"/>
      <c r="AI75" s="729"/>
      <c r="AJ75" s="729"/>
      <c r="AK75" s="729"/>
      <c r="AL75" s="729"/>
      <c r="AM75" s="729"/>
      <c r="AN75" s="729"/>
      <c r="AO75" s="729"/>
      <c r="AP75" s="73"/>
      <c r="AQ75" s="73"/>
      <c r="AR75"/>
      <c r="AS75"/>
      <c r="AT75"/>
      <c r="AU75"/>
      <c r="AV75"/>
      <c r="AW75"/>
      <c r="AX75"/>
      <c r="AY75"/>
    </row>
    <row r="76" spans="1:102" x14ac:dyDescent="0.2">
      <c r="A76" s="699" t="s">
        <v>107</v>
      </c>
      <c r="B76" s="700"/>
      <c r="C76" s="702" t="s">
        <v>41</v>
      </c>
      <c r="D76" s="705" t="s">
        <v>72</v>
      </c>
      <c r="E76" s="697"/>
      <c r="F76" s="121"/>
      <c r="G76" s="121"/>
      <c r="H76" s="121"/>
      <c r="I76" s="121"/>
      <c r="J76" s="121"/>
      <c r="K76" s="121"/>
      <c r="L76" s="730"/>
      <c r="M76" s="730"/>
      <c r="N76" s="730"/>
      <c r="O76" s="730"/>
      <c r="P76" s="730"/>
      <c r="Q76" s="730"/>
      <c r="R76" s="730"/>
      <c r="S76" s="730"/>
      <c r="T76" s="730"/>
      <c r="U76" s="730"/>
      <c r="V76" s="730"/>
      <c r="W76" s="730"/>
      <c r="X76" s="730"/>
      <c r="Y76" s="730"/>
      <c r="Z76" s="730"/>
      <c r="AA76" s="730"/>
      <c r="AB76" s="730"/>
      <c r="AC76" s="730"/>
      <c r="AD76" s="730"/>
      <c r="AE76" s="730"/>
      <c r="AF76" s="68"/>
      <c r="AG76" s="68"/>
      <c r="AH76" s="730"/>
      <c r="AI76" s="730"/>
      <c r="AJ76" s="730"/>
      <c r="AK76" s="730"/>
      <c r="AL76" s="730"/>
      <c r="AM76" s="730"/>
      <c r="AN76" s="730"/>
      <c r="AO76" s="730"/>
      <c r="AP76" s="73"/>
      <c r="AQ76" s="73"/>
      <c r="AR76"/>
      <c r="AS76"/>
      <c r="AT76"/>
      <c r="AU76"/>
      <c r="AV76"/>
      <c r="AW76"/>
      <c r="AX76"/>
      <c r="AY76"/>
    </row>
    <row r="77" spans="1:102" x14ac:dyDescent="0.2">
      <c r="A77" s="701"/>
      <c r="B77" s="700"/>
      <c r="C77" s="703"/>
      <c r="D77" s="706"/>
      <c r="E77" s="697"/>
      <c r="F77" s="119"/>
      <c r="G77" s="119"/>
      <c r="H77" s="121"/>
      <c r="I77" s="121"/>
      <c r="J77" s="121"/>
      <c r="K77" s="121"/>
      <c r="L77" s="730"/>
      <c r="M77" s="730"/>
      <c r="N77" s="730"/>
      <c r="O77" s="730"/>
      <c r="P77" s="730"/>
      <c r="Q77" s="730"/>
      <c r="R77" s="730"/>
      <c r="S77" s="730"/>
      <c r="T77" s="730"/>
      <c r="U77" s="730"/>
      <c r="V77" s="730"/>
      <c r="W77" s="730"/>
      <c r="X77" s="730"/>
      <c r="Y77" s="730"/>
      <c r="Z77" s="730"/>
      <c r="AA77" s="730"/>
      <c r="AB77" s="730"/>
      <c r="AC77" s="730"/>
      <c r="AD77" s="730"/>
      <c r="AE77" s="730"/>
      <c r="AF77" s="68"/>
      <c r="AG77" s="68"/>
      <c r="AH77" s="730"/>
      <c r="AI77" s="730"/>
      <c r="AJ77" s="730"/>
      <c r="AK77" s="730"/>
      <c r="AL77" s="730"/>
      <c r="AM77" s="730"/>
      <c r="AN77" s="730"/>
      <c r="AO77" s="730"/>
      <c r="AP77" s="73"/>
      <c r="AQ77" s="73"/>
      <c r="AR77"/>
      <c r="AS77"/>
      <c r="AT77"/>
      <c r="AU77"/>
      <c r="AV77"/>
      <c r="AW77"/>
      <c r="AX77"/>
      <c r="AY77"/>
    </row>
    <row r="78" spans="1:102" s="35" customFormat="1" ht="13.5" thickBot="1" x14ac:dyDescent="0.25">
      <c r="A78" s="678" t="s">
        <v>108</v>
      </c>
      <c r="B78" s="679"/>
      <c r="C78" s="704"/>
      <c r="D78" s="707"/>
      <c r="E78" s="698"/>
      <c r="F78" s="122"/>
      <c r="G78" s="122"/>
      <c r="H78" s="122"/>
      <c r="I78" s="122"/>
      <c r="J78" s="122"/>
      <c r="K78" s="122"/>
      <c r="L78" s="730"/>
      <c r="M78" s="730"/>
      <c r="N78" s="730"/>
      <c r="O78" s="730"/>
      <c r="P78" s="730"/>
      <c r="Q78" s="730"/>
      <c r="R78" s="730"/>
      <c r="S78" s="730"/>
      <c r="T78" s="730"/>
      <c r="U78" s="730"/>
      <c r="V78" s="730"/>
      <c r="W78" s="730"/>
      <c r="X78" s="730"/>
      <c r="Y78" s="730"/>
      <c r="Z78" s="730"/>
      <c r="AA78" s="730"/>
      <c r="AB78" s="730"/>
      <c r="AC78" s="730"/>
      <c r="AD78" s="730"/>
      <c r="AE78" s="730"/>
      <c r="AF78" s="75"/>
      <c r="AG78" s="75"/>
      <c r="AH78" s="730"/>
      <c r="AI78" s="730"/>
      <c r="AJ78" s="730"/>
      <c r="AK78" s="730"/>
      <c r="AL78" s="730"/>
      <c r="AM78" s="730"/>
      <c r="AN78" s="730"/>
      <c r="AO78" s="730"/>
      <c r="AP78" s="73"/>
      <c r="AQ78" s="73"/>
      <c r="AR78"/>
      <c r="AS78"/>
      <c r="AT78"/>
      <c r="AU78"/>
      <c r="AV78"/>
      <c r="AW78"/>
      <c r="AX78"/>
      <c r="AY78"/>
    </row>
    <row r="79" spans="1:102" ht="18.600000000000001" customHeight="1" thickTop="1" x14ac:dyDescent="0.25">
      <c r="A79" s="96" t="s">
        <v>19</v>
      </c>
      <c r="B79" s="78" t="s">
        <v>20</v>
      </c>
      <c r="C79" s="264"/>
      <c r="D79" s="264"/>
      <c r="E79" s="265"/>
      <c r="F79" s="123"/>
      <c r="G79" s="123"/>
      <c r="H79" s="123"/>
      <c r="I79" s="123"/>
      <c r="J79" s="123"/>
      <c r="K79" s="123"/>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295"/>
      <c r="AQ79" s="295"/>
      <c r="AR79" s="3"/>
      <c r="AS79" s="3"/>
      <c r="AT79" s="3"/>
      <c r="AU79" s="3"/>
      <c r="AV79" s="3"/>
      <c r="AW79" s="3"/>
      <c r="AX79" s="3"/>
      <c r="AY79" s="3"/>
      <c r="AZ79" s="475"/>
      <c r="BA79" s="475"/>
      <c r="BB79" s="475"/>
      <c r="BC79" s="475"/>
      <c r="BD79" s="475"/>
      <c r="BE79" s="475"/>
      <c r="BF79" s="475"/>
      <c r="BG79" s="475"/>
      <c r="BH79" s="475"/>
      <c r="BI79" s="475"/>
      <c r="BJ79" s="475"/>
      <c r="BK79" s="475"/>
      <c r="BL79" s="475"/>
      <c r="BM79" s="475"/>
      <c r="BN79" s="475"/>
      <c r="BO79" s="475"/>
      <c r="BP79" s="475"/>
      <c r="BQ79" s="475"/>
      <c r="BR79" s="475"/>
      <c r="BS79" s="475"/>
      <c r="BT79" s="475"/>
      <c r="BU79" s="475"/>
      <c r="BV79" s="475"/>
      <c r="BW79" s="475"/>
      <c r="BX79" s="475"/>
      <c r="BY79" s="475"/>
      <c r="BZ79" s="475"/>
      <c r="CA79" s="475"/>
      <c r="CB79" s="475"/>
      <c r="CC79" s="475"/>
      <c r="CD79" s="475"/>
      <c r="CE79" s="475"/>
      <c r="CF79" s="475"/>
      <c r="CG79" s="475"/>
      <c r="CH79" s="475"/>
      <c r="CI79" s="475"/>
      <c r="CJ79" s="475"/>
      <c r="CK79" s="475"/>
      <c r="CL79" s="475"/>
      <c r="CM79" s="475"/>
      <c r="CN79" s="475"/>
      <c r="CO79" s="475"/>
      <c r="CP79" s="475"/>
      <c r="CQ79" s="475"/>
      <c r="CR79" s="475"/>
      <c r="CS79" s="475"/>
      <c r="CT79" s="475"/>
      <c r="CU79" s="475"/>
      <c r="CV79" s="475"/>
      <c r="CW79" s="475"/>
      <c r="CX79" s="475"/>
    </row>
    <row r="80" spans="1:102" ht="18.600000000000001" customHeight="1" x14ac:dyDescent="0.25">
      <c r="A80" s="96" t="s">
        <v>21</v>
      </c>
      <c r="B80" s="78" t="s">
        <v>22</v>
      </c>
      <c r="C80" s="264"/>
      <c r="D80" s="264"/>
      <c r="E80" s="265"/>
      <c r="F80" s="123"/>
      <c r="G80" s="123"/>
      <c r="H80" s="123"/>
      <c r="I80" s="123"/>
      <c r="J80" s="123"/>
      <c r="K80" s="123"/>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295"/>
      <c r="AQ80" s="295"/>
      <c r="AR80" s="3"/>
      <c r="AS80" s="3"/>
      <c r="AT80" s="3"/>
      <c r="AU80" s="3"/>
      <c r="AV80" s="3"/>
      <c r="AW80" s="3"/>
      <c r="AX80" s="3"/>
      <c r="AY80" s="3"/>
      <c r="AZ80" s="475"/>
      <c r="BA80" s="475"/>
      <c r="BB80" s="475"/>
      <c r="BC80" s="475"/>
      <c r="BD80" s="475"/>
      <c r="BE80" s="475"/>
      <c r="BF80" s="475"/>
      <c r="BG80" s="475"/>
      <c r="BH80" s="475"/>
      <c r="BI80" s="475"/>
      <c r="BJ80" s="475"/>
      <c r="BK80" s="475"/>
      <c r="BL80" s="475"/>
      <c r="BM80" s="475"/>
      <c r="BN80" s="475"/>
      <c r="BO80" s="475"/>
      <c r="BP80" s="475"/>
      <c r="BQ80" s="475"/>
      <c r="BR80" s="475"/>
      <c r="BS80" s="475"/>
      <c r="BT80" s="475"/>
      <c r="BU80" s="475"/>
      <c r="BV80" s="475"/>
      <c r="BW80" s="475"/>
      <c r="BX80" s="475"/>
      <c r="BY80" s="475"/>
      <c r="BZ80" s="475"/>
      <c r="CA80" s="475"/>
      <c r="CB80" s="475"/>
      <c r="CC80" s="475"/>
      <c r="CD80" s="475"/>
      <c r="CE80" s="475"/>
      <c r="CF80" s="475"/>
      <c r="CG80" s="475"/>
      <c r="CH80" s="475"/>
      <c r="CI80" s="475"/>
      <c r="CJ80" s="475"/>
      <c r="CK80" s="475"/>
      <c r="CL80" s="475"/>
      <c r="CM80" s="475"/>
      <c r="CN80" s="475"/>
      <c r="CO80" s="475"/>
      <c r="CP80" s="475"/>
      <c r="CQ80" s="475"/>
      <c r="CR80" s="475"/>
      <c r="CS80" s="475"/>
      <c r="CT80" s="475"/>
      <c r="CU80" s="475"/>
      <c r="CV80" s="475"/>
      <c r="CW80" s="475"/>
      <c r="CX80" s="475"/>
    </row>
    <row r="81" spans="1:102" ht="18.600000000000001" customHeight="1" x14ac:dyDescent="0.25">
      <c r="A81" s="96" t="s">
        <v>23</v>
      </c>
      <c r="B81" s="78" t="s">
        <v>48</v>
      </c>
      <c r="C81" s="266">
        <f>+C79+C80</f>
        <v>0</v>
      </c>
      <c r="D81" s="266">
        <f>+D79+D80</f>
        <v>0</v>
      </c>
      <c r="E81" s="267">
        <f>+E79+E80</f>
        <v>0</v>
      </c>
      <c r="F81" s="123"/>
      <c r="G81" s="123"/>
      <c r="H81" s="123"/>
      <c r="I81" s="123"/>
      <c r="J81" s="123"/>
      <c r="K81" s="123"/>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295"/>
      <c r="AQ81" s="295"/>
      <c r="AR81" s="3"/>
      <c r="AS81" s="3"/>
      <c r="AT81" s="3"/>
      <c r="AU81" s="3"/>
      <c r="AV81" s="3"/>
      <c r="AW81" s="3"/>
      <c r="AX81" s="3"/>
      <c r="AY81" s="3"/>
      <c r="AZ81" s="475"/>
      <c r="BA81" s="475"/>
      <c r="BB81" s="475"/>
      <c r="BC81" s="475"/>
      <c r="BD81" s="475"/>
      <c r="BE81" s="475"/>
      <c r="BF81" s="475"/>
      <c r="BG81" s="475"/>
      <c r="BH81" s="475"/>
      <c r="BI81" s="475"/>
      <c r="BJ81" s="475"/>
      <c r="BK81" s="475"/>
      <c r="BL81" s="475"/>
      <c r="BM81" s="475"/>
      <c r="BN81" s="475"/>
      <c r="BO81" s="475"/>
      <c r="BP81" s="475"/>
      <c r="BQ81" s="475"/>
      <c r="BR81" s="475"/>
      <c r="BS81" s="475"/>
      <c r="BT81" s="475"/>
      <c r="BU81" s="475"/>
      <c r="BV81" s="475"/>
      <c r="BW81" s="475"/>
      <c r="BX81" s="475"/>
      <c r="BY81" s="475"/>
      <c r="BZ81" s="475"/>
      <c r="CA81" s="475"/>
      <c r="CB81" s="475"/>
      <c r="CC81" s="475"/>
      <c r="CD81" s="475"/>
      <c r="CE81" s="475"/>
      <c r="CF81" s="475"/>
      <c r="CG81" s="475"/>
      <c r="CH81" s="475"/>
      <c r="CI81" s="475"/>
      <c r="CJ81" s="475"/>
      <c r="CK81" s="475"/>
      <c r="CL81" s="475"/>
      <c r="CM81" s="475"/>
      <c r="CN81" s="475"/>
      <c r="CO81" s="475"/>
      <c r="CP81" s="475"/>
      <c r="CQ81" s="475"/>
      <c r="CR81" s="475"/>
      <c r="CS81" s="475"/>
      <c r="CT81" s="475"/>
      <c r="CU81" s="475"/>
      <c r="CV81" s="475"/>
      <c r="CW81" s="475"/>
      <c r="CX81" s="475"/>
    </row>
    <row r="82" spans="1:102" ht="18.600000000000001" customHeight="1" x14ac:dyDescent="0.25">
      <c r="A82" s="96" t="s">
        <v>24</v>
      </c>
      <c r="B82" s="78" t="s">
        <v>43</v>
      </c>
      <c r="C82" s="264"/>
      <c r="D82" s="264"/>
      <c r="E82" s="265"/>
      <c r="F82" s="123"/>
      <c r="G82" s="123"/>
      <c r="H82" s="123"/>
      <c r="I82" s="123"/>
      <c r="J82" s="123"/>
      <c r="K82" s="123"/>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295"/>
      <c r="AQ82" s="295"/>
      <c r="AR82" s="3"/>
      <c r="AS82" s="3"/>
      <c r="AT82" s="3"/>
      <c r="AU82" s="3"/>
      <c r="AV82" s="3"/>
      <c r="AW82" s="3"/>
      <c r="AX82" s="3"/>
      <c r="AY82" s="3"/>
      <c r="AZ82" s="475"/>
      <c r="BA82" s="475"/>
      <c r="BB82" s="475"/>
      <c r="BC82" s="475"/>
      <c r="BD82" s="475"/>
      <c r="BE82" s="475"/>
      <c r="BF82" s="475"/>
      <c r="BG82" s="475"/>
      <c r="BH82" s="475"/>
      <c r="BI82" s="475"/>
      <c r="BJ82" s="475"/>
      <c r="BK82" s="475"/>
      <c r="BL82" s="475"/>
      <c r="BM82" s="475"/>
      <c r="BN82" s="475"/>
      <c r="BO82" s="475"/>
      <c r="BP82" s="475"/>
      <c r="BQ82" s="475"/>
      <c r="BR82" s="475"/>
      <c r="BS82" s="475"/>
      <c r="BT82" s="475"/>
      <c r="BU82" s="475"/>
      <c r="BV82" s="475"/>
      <c r="BW82" s="475"/>
      <c r="BX82" s="475"/>
      <c r="BY82" s="475"/>
      <c r="BZ82" s="475"/>
      <c r="CA82" s="475"/>
      <c r="CB82" s="475"/>
      <c r="CC82" s="475"/>
      <c r="CD82" s="475"/>
      <c r="CE82" s="475"/>
      <c r="CF82" s="475"/>
      <c r="CG82" s="475"/>
      <c r="CH82" s="475"/>
      <c r="CI82" s="475"/>
      <c r="CJ82" s="475"/>
      <c r="CK82" s="475"/>
      <c r="CL82" s="475"/>
      <c r="CM82" s="475"/>
      <c r="CN82" s="475"/>
      <c r="CO82" s="475"/>
      <c r="CP82" s="475"/>
      <c r="CQ82" s="475"/>
      <c r="CR82" s="475"/>
      <c r="CS82" s="475"/>
      <c r="CT82" s="475"/>
      <c r="CU82" s="475"/>
      <c r="CV82" s="475"/>
      <c r="CW82" s="475"/>
      <c r="CX82" s="475"/>
    </row>
    <row r="83" spans="1:102" ht="18.600000000000001" customHeight="1" thickBot="1" x14ac:dyDescent="0.3">
      <c r="A83" s="97" t="s">
        <v>25</v>
      </c>
      <c r="B83" s="79" t="s">
        <v>42</v>
      </c>
      <c r="C83" s="268">
        <f>+C81-C82</f>
        <v>0</v>
      </c>
      <c r="D83" s="268">
        <f>+D81-D82</f>
        <v>0</v>
      </c>
      <c r="E83" s="269">
        <f>+E81-E82</f>
        <v>0</v>
      </c>
      <c r="F83" s="123"/>
      <c r="G83" s="123"/>
      <c r="H83" s="123"/>
      <c r="I83" s="123"/>
      <c r="J83" s="123"/>
      <c r="K83" s="123"/>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295"/>
      <c r="AQ83" s="295"/>
      <c r="AR83" s="3"/>
      <c r="AS83" s="3"/>
      <c r="AT83" s="3"/>
      <c r="AU83" s="3"/>
      <c r="AV83" s="3"/>
      <c r="AW83" s="3"/>
      <c r="AX83" s="3"/>
      <c r="AY83" s="3"/>
      <c r="AZ83" s="475"/>
      <c r="BA83" s="475"/>
      <c r="BB83" s="475"/>
      <c r="BC83" s="475"/>
      <c r="BD83" s="475"/>
      <c r="BE83" s="475"/>
      <c r="BF83" s="475"/>
      <c r="BG83" s="475"/>
      <c r="BH83" s="475"/>
      <c r="BI83" s="475"/>
      <c r="BJ83" s="475"/>
      <c r="BK83" s="475"/>
      <c r="BL83" s="475"/>
      <c r="BM83" s="475"/>
      <c r="BN83" s="475"/>
      <c r="BO83" s="475"/>
      <c r="BP83" s="475"/>
      <c r="BQ83" s="475"/>
      <c r="BR83" s="475"/>
      <c r="BS83" s="475"/>
      <c r="BT83" s="475"/>
      <c r="BU83" s="475"/>
      <c r="BV83" s="475"/>
      <c r="BW83" s="475"/>
      <c r="BX83" s="475"/>
      <c r="BY83" s="475"/>
      <c r="BZ83" s="475"/>
      <c r="CA83" s="475"/>
      <c r="CB83" s="475"/>
      <c r="CC83" s="475"/>
      <c r="CD83" s="475"/>
      <c r="CE83" s="475"/>
      <c r="CF83" s="475"/>
      <c r="CG83" s="475"/>
      <c r="CH83" s="475"/>
      <c r="CI83" s="475"/>
      <c r="CJ83" s="475"/>
      <c r="CK83" s="475"/>
      <c r="CL83" s="475"/>
      <c r="CM83" s="475"/>
      <c r="CN83" s="475"/>
      <c r="CO83" s="475"/>
      <c r="CP83" s="475"/>
      <c r="CQ83" s="475"/>
      <c r="CR83" s="475"/>
      <c r="CS83" s="475"/>
      <c r="CT83" s="475"/>
      <c r="CU83" s="475"/>
      <c r="CV83" s="475"/>
      <c r="CW83" s="475"/>
      <c r="CX83" s="475"/>
    </row>
    <row r="84" spans="1:102" customFormat="1" ht="11.25" customHeight="1" x14ac:dyDescent="0.2">
      <c r="A84" s="127"/>
      <c r="B84" s="125"/>
      <c r="C84" s="125"/>
      <c r="D84" s="125"/>
      <c r="E84" s="125"/>
      <c r="F84" s="125"/>
      <c r="G84" s="125"/>
      <c r="H84" s="126"/>
      <c r="I84" s="126"/>
      <c r="J84" s="126"/>
      <c r="K84" s="126"/>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row>
    <row r="85" spans="1:102" customFormat="1" ht="11.25" customHeight="1" x14ac:dyDescent="0.2">
      <c r="A85" s="127"/>
      <c r="B85" s="125"/>
      <c r="C85" s="125"/>
      <c r="D85" s="125"/>
      <c r="E85" s="125"/>
      <c r="F85" s="125"/>
      <c r="G85" s="125"/>
      <c r="H85" s="126"/>
      <c r="I85" s="126"/>
      <c r="J85" s="126"/>
      <c r="K85" s="126"/>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row>
    <row r="86" spans="1:102" customFormat="1" ht="11.25" customHeight="1" x14ac:dyDescent="0.2">
      <c r="A86" s="127"/>
      <c r="B86" s="125"/>
      <c r="C86" s="125"/>
      <c r="D86" s="125"/>
      <c r="E86" s="125"/>
      <c r="F86" s="125"/>
      <c r="G86" s="125"/>
      <c r="H86" s="126"/>
      <c r="I86" s="126"/>
      <c r="J86" s="126"/>
      <c r="K86" s="126"/>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row>
    <row r="87" spans="1:102" customFormat="1" ht="11.25" customHeight="1" x14ac:dyDescent="0.2">
      <c r="A87" s="127"/>
      <c r="B87" s="125"/>
      <c r="C87" s="125"/>
      <c r="D87" s="125"/>
      <c r="E87" s="125"/>
      <c r="F87" s="125"/>
      <c r="G87" s="125"/>
      <c r="H87" s="126"/>
      <c r="I87" s="126"/>
      <c r="J87" s="126"/>
      <c r="K87" s="126"/>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row>
    <row r="88" spans="1:102" customFormat="1" ht="11.25" customHeight="1" x14ac:dyDescent="0.2">
      <c r="A88" s="127"/>
      <c r="B88" s="125"/>
      <c r="C88" s="125"/>
      <c r="D88" s="125"/>
      <c r="E88" s="125"/>
      <c r="F88" s="125"/>
      <c r="G88" s="125"/>
      <c r="H88" s="126"/>
      <c r="I88" s="126"/>
      <c r="J88" s="126"/>
      <c r="K88" s="126"/>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row>
    <row r="89" spans="1:102" x14ac:dyDescent="0.2">
      <c r="A89" s="117"/>
      <c r="B89" s="117"/>
      <c r="C89" s="117"/>
      <c r="D89" s="117"/>
      <c r="E89" s="117"/>
      <c r="F89" s="117"/>
      <c r="G89" s="117"/>
      <c r="H89" s="117"/>
      <c r="I89" s="117"/>
      <c r="J89" s="117"/>
      <c r="K89" s="117"/>
    </row>
    <row r="90" spans="1:102" ht="18.75" x14ac:dyDescent="0.2">
      <c r="A90" s="708" t="s">
        <v>96</v>
      </c>
      <c r="B90" s="708"/>
      <c r="C90" s="116"/>
      <c r="D90" s="116"/>
      <c r="E90" s="119"/>
      <c r="F90" s="119"/>
      <c r="G90" s="119"/>
      <c r="H90" s="119"/>
      <c r="I90" s="119"/>
      <c r="J90" s="119"/>
      <c r="K90" s="119"/>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3"/>
      <c r="AQ90" s="73"/>
      <c r="AR90"/>
      <c r="AS90"/>
      <c r="AT90"/>
      <c r="AU90"/>
      <c r="AV90"/>
      <c r="AW90"/>
      <c r="AX90"/>
      <c r="AY90"/>
    </row>
    <row r="91" spans="1:102" ht="7.5" customHeight="1" thickBot="1" x14ac:dyDescent="0.25">
      <c r="A91" s="116"/>
      <c r="B91" s="116"/>
      <c r="C91" s="116"/>
      <c r="D91" s="116"/>
      <c r="E91" s="119"/>
      <c r="F91" s="119"/>
      <c r="G91" s="119"/>
      <c r="H91" s="119"/>
      <c r="I91" s="119"/>
      <c r="J91" s="119"/>
      <c r="K91" s="119"/>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3"/>
      <c r="AQ91" s="73"/>
      <c r="AR91"/>
      <c r="AS91"/>
      <c r="AT91"/>
      <c r="AU91"/>
      <c r="AV91"/>
      <c r="AW91"/>
      <c r="AX91"/>
      <c r="AY91"/>
    </row>
    <row r="92" spans="1:102" ht="25.5" customHeight="1" x14ac:dyDescent="0.2">
      <c r="A92" s="680" t="s">
        <v>154</v>
      </c>
      <c r="B92" s="717"/>
      <c r="C92" s="680" t="s">
        <v>352</v>
      </c>
      <c r="D92" s="717"/>
      <c r="E92" s="120"/>
      <c r="F92" s="709"/>
      <c r="G92" s="709"/>
      <c r="H92" s="709"/>
      <c r="I92" s="709"/>
      <c r="J92" s="709"/>
      <c r="K92" s="709"/>
      <c r="L92" s="729"/>
      <c r="M92" s="729"/>
      <c r="N92" s="729"/>
      <c r="O92" s="729"/>
      <c r="P92" s="729"/>
      <c r="Q92" s="729"/>
      <c r="R92" s="729"/>
      <c r="S92" s="729"/>
      <c r="T92" s="729"/>
      <c r="U92" s="729"/>
      <c r="V92" s="729"/>
      <c r="W92" s="729"/>
      <c r="X92" s="729"/>
      <c r="Y92" s="729"/>
      <c r="Z92" s="729"/>
      <c r="AA92" s="729"/>
      <c r="AB92" s="729"/>
      <c r="AC92" s="729"/>
      <c r="AD92" s="729"/>
      <c r="AE92" s="729"/>
      <c r="AF92" s="729"/>
      <c r="AG92" s="729"/>
      <c r="AH92" s="729"/>
      <c r="AI92" s="729"/>
      <c r="AJ92" s="729"/>
      <c r="AK92" s="729"/>
      <c r="AL92" s="729"/>
      <c r="AM92" s="729"/>
      <c r="AN92" s="729"/>
      <c r="AO92" s="729"/>
      <c r="AP92" s="73"/>
      <c r="AQ92" s="73"/>
      <c r="AR92"/>
      <c r="AS92"/>
      <c r="AT92"/>
      <c r="AU92"/>
      <c r="AV92"/>
      <c r="AW92"/>
      <c r="AX92"/>
      <c r="AY92"/>
    </row>
    <row r="93" spans="1:102" ht="25.5" customHeight="1" x14ac:dyDescent="0.2">
      <c r="A93" s="718"/>
      <c r="B93" s="719"/>
      <c r="C93" s="754"/>
      <c r="D93" s="755"/>
      <c r="E93" s="121"/>
      <c r="F93" s="121"/>
      <c r="G93" s="121"/>
      <c r="H93" s="119"/>
      <c r="I93" s="119"/>
      <c r="J93" s="119"/>
      <c r="K93" s="119"/>
      <c r="L93" s="74"/>
      <c r="M93" s="72"/>
      <c r="N93" s="72"/>
      <c r="O93" s="72"/>
      <c r="P93" s="72"/>
      <c r="Q93" s="72"/>
      <c r="R93" s="72"/>
      <c r="S93" s="72"/>
      <c r="T93" s="72"/>
      <c r="U93" s="72"/>
      <c r="V93" s="730"/>
      <c r="W93" s="730"/>
      <c r="X93" s="72"/>
      <c r="Y93" s="72"/>
      <c r="Z93" s="72"/>
      <c r="AA93" s="72"/>
      <c r="AB93" s="72"/>
      <c r="AC93" s="72"/>
      <c r="AD93" s="72"/>
      <c r="AE93" s="72"/>
      <c r="AF93" s="729"/>
      <c r="AG93" s="729"/>
      <c r="AH93" s="729"/>
      <c r="AI93" s="729"/>
      <c r="AJ93" s="729"/>
      <c r="AK93" s="729"/>
      <c r="AL93" s="729"/>
      <c r="AM93" s="729"/>
      <c r="AN93" s="729"/>
      <c r="AO93" s="729"/>
      <c r="AP93" s="73"/>
      <c r="AQ93" s="73"/>
      <c r="AR93"/>
      <c r="AS93"/>
      <c r="AT93"/>
      <c r="AU93"/>
      <c r="AV93"/>
      <c r="AW93"/>
      <c r="AX93"/>
      <c r="AY93"/>
    </row>
    <row r="94" spans="1:102" ht="12.75" customHeight="1" x14ac:dyDescent="0.2">
      <c r="A94" s="699" t="s">
        <v>353</v>
      </c>
      <c r="B94" s="725"/>
      <c r="C94" s="734" t="s">
        <v>68</v>
      </c>
      <c r="D94" s="687" t="s">
        <v>69</v>
      </c>
      <c r="E94" s="121"/>
      <c r="F94" s="121"/>
      <c r="G94" s="121"/>
      <c r="H94" s="121"/>
      <c r="I94" s="121"/>
      <c r="J94" s="121"/>
      <c r="K94" s="121"/>
      <c r="L94" s="730"/>
      <c r="M94" s="730"/>
      <c r="N94" s="730"/>
      <c r="O94" s="730"/>
      <c r="P94" s="730"/>
      <c r="Q94" s="730"/>
      <c r="R94" s="730"/>
      <c r="S94" s="730"/>
      <c r="T94" s="730"/>
      <c r="U94" s="730"/>
      <c r="V94" s="730"/>
      <c r="W94" s="730"/>
      <c r="X94" s="730"/>
      <c r="Y94" s="730"/>
      <c r="Z94" s="730"/>
      <c r="AA94" s="730"/>
      <c r="AB94" s="730"/>
      <c r="AC94" s="730"/>
      <c r="AD94" s="730"/>
      <c r="AE94" s="730"/>
      <c r="AF94" s="68"/>
      <c r="AG94" s="68"/>
      <c r="AH94" s="730"/>
      <c r="AI94" s="730"/>
      <c r="AJ94" s="730"/>
      <c r="AK94" s="730"/>
      <c r="AL94" s="730"/>
      <c r="AM94" s="730"/>
      <c r="AN94" s="730"/>
      <c r="AO94" s="730"/>
      <c r="AP94" s="73"/>
      <c r="AQ94" s="73"/>
      <c r="AR94"/>
      <c r="AS94"/>
      <c r="AT94"/>
      <c r="AU94"/>
      <c r="AV94"/>
      <c r="AW94"/>
      <c r="AX94"/>
      <c r="AY94"/>
    </row>
    <row r="95" spans="1:102" x14ac:dyDescent="0.2">
      <c r="A95" s="726"/>
      <c r="B95" s="725"/>
      <c r="C95" s="735"/>
      <c r="D95" s="688"/>
      <c r="E95" s="121"/>
      <c r="F95" s="119"/>
      <c r="G95" s="119"/>
      <c r="H95" s="121"/>
      <c r="I95" s="121"/>
      <c r="J95" s="121"/>
      <c r="K95" s="121"/>
      <c r="L95" s="730"/>
      <c r="M95" s="730"/>
      <c r="N95" s="730"/>
      <c r="O95" s="730"/>
      <c r="P95" s="730"/>
      <c r="Q95" s="730"/>
      <c r="R95" s="730"/>
      <c r="S95" s="730"/>
      <c r="T95" s="730"/>
      <c r="U95" s="730"/>
      <c r="V95" s="730"/>
      <c r="W95" s="730"/>
      <c r="X95" s="730"/>
      <c r="Y95" s="730"/>
      <c r="Z95" s="730"/>
      <c r="AA95" s="730"/>
      <c r="AB95" s="730"/>
      <c r="AC95" s="730"/>
      <c r="AD95" s="730"/>
      <c r="AE95" s="730"/>
      <c r="AF95" s="68"/>
      <c r="AG95" s="68"/>
      <c r="AH95" s="730"/>
      <c r="AI95" s="730"/>
      <c r="AJ95" s="730"/>
      <c r="AK95" s="730"/>
      <c r="AL95" s="730"/>
      <c r="AM95" s="730"/>
      <c r="AN95" s="730"/>
      <c r="AO95" s="730"/>
      <c r="AP95" s="73"/>
      <c r="AQ95" s="73"/>
      <c r="AR95"/>
      <c r="AS95"/>
      <c r="AT95"/>
      <c r="AU95"/>
      <c r="AV95"/>
      <c r="AW95"/>
      <c r="AX95"/>
      <c r="AY95"/>
    </row>
    <row r="96" spans="1:102" s="35" customFormat="1" ht="13.5" thickBot="1" x14ac:dyDescent="0.25">
      <c r="A96" s="678" t="s">
        <v>108</v>
      </c>
      <c r="B96" s="679"/>
      <c r="C96" s="736"/>
      <c r="D96" s="689"/>
      <c r="E96" s="122"/>
      <c r="F96" s="122"/>
      <c r="G96" s="122"/>
      <c r="H96" s="122"/>
      <c r="I96" s="122"/>
      <c r="J96" s="122"/>
      <c r="K96" s="122"/>
      <c r="L96" s="730"/>
      <c r="M96" s="730"/>
      <c r="N96" s="730"/>
      <c r="O96" s="730"/>
      <c r="P96" s="730"/>
      <c r="Q96" s="730"/>
      <c r="R96" s="730"/>
      <c r="S96" s="730"/>
      <c r="T96" s="730"/>
      <c r="U96" s="730"/>
      <c r="V96" s="730"/>
      <c r="W96" s="730"/>
      <c r="X96" s="730"/>
      <c r="Y96" s="730"/>
      <c r="Z96" s="730"/>
      <c r="AA96" s="730"/>
      <c r="AB96" s="730"/>
      <c r="AC96" s="730"/>
      <c r="AD96" s="730"/>
      <c r="AE96" s="730"/>
      <c r="AF96" s="75"/>
      <c r="AG96" s="75"/>
      <c r="AH96" s="730"/>
      <c r="AI96" s="730"/>
      <c r="AJ96" s="730"/>
      <c r="AK96" s="730"/>
      <c r="AL96" s="730"/>
      <c r="AM96" s="730"/>
      <c r="AN96" s="730"/>
      <c r="AO96" s="730"/>
      <c r="AP96" s="73"/>
      <c r="AQ96" s="73"/>
      <c r="AR96"/>
      <c r="AS96"/>
      <c r="AT96"/>
      <c r="AU96"/>
      <c r="AV96"/>
      <c r="AW96"/>
      <c r="AX96"/>
      <c r="AY96"/>
    </row>
    <row r="97" spans="1:100" ht="18.600000000000001" customHeight="1" thickTop="1" x14ac:dyDescent="0.25">
      <c r="A97" s="96" t="s">
        <v>19</v>
      </c>
      <c r="B97" s="78" t="s">
        <v>20</v>
      </c>
      <c r="C97" s="270">
        <f>+C112+D112+E112+G112</f>
        <v>0</v>
      </c>
      <c r="D97" s="277">
        <f>+C127+D127+E127+G127</f>
        <v>0</v>
      </c>
      <c r="E97" s="123"/>
      <c r="F97" s="123"/>
      <c r="G97" s="123"/>
      <c r="H97" s="123"/>
      <c r="I97" s="123"/>
      <c r="J97" s="123"/>
      <c r="K97" s="123"/>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295"/>
      <c r="AQ97" s="295"/>
      <c r="AR97" s="3"/>
      <c r="AS97" s="3"/>
      <c r="AT97" s="3"/>
      <c r="AU97" s="3"/>
      <c r="AV97" s="3"/>
      <c r="AW97" s="3"/>
      <c r="AX97" s="3"/>
      <c r="AY97" s="3"/>
      <c r="AZ97" s="475"/>
      <c r="BA97" s="475"/>
      <c r="BB97" s="475"/>
      <c r="BC97" s="475"/>
      <c r="BD97" s="475"/>
      <c r="BE97" s="475"/>
      <c r="BF97" s="475"/>
      <c r="BG97" s="475"/>
      <c r="BH97" s="475"/>
      <c r="BI97" s="475"/>
      <c r="BJ97" s="475"/>
      <c r="BK97" s="475"/>
      <c r="BL97" s="475"/>
      <c r="BM97" s="475"/>
      <c r="BN97" s="475"/>
      <c r="BO97" s="475"/>
      <c r="BP97" s="475"/>
      <c r="BQ97" s="475"/>
      <c r="BR97" s="475"/>
      <c r="BS97" s="475"/>
      <c r="BT97" s="475"/>
      <c r="BU97" s="475"/>
      <c r="BV97" s="475"/>
      <c r="BW97" s="475"/>
      <c r="BX97" s="475"/>
      <c r="BY97" s="475"/>
      <c r="BZ97" s="475"/>
      <c r="CA97" s="475"/>
      <c r="CB97" s="475"/>
      <c r="CC97" s="475"/>
      <c r="CD97" s="475"/>
      <c r="CE97" s="475"/>
      <c r="CF97" s="475"/>
      <c r="CG97" s="475"/>
      <c r="CH97" s="475"/>
      <c r="CI97" s="475"/>
      <c r="CJ97" s="475"/>
      <c r="CK97" s="475"/>
      <c r="CL97" s="475"/>
      <c r="CM97" s="475"/>
      <c r="CN97" s="475"/>
      <c r="CO97" s="475"/>
      <c r="CP97" s="475"/>
      <c r="CQ97" s="475"/>
      <c r="CR97" s="475"/>
      <c r="CS97" s="475"/>
      <c r="CT97" s="475"/>
      <c r="CU97" s="475"/>
    </row>
    <row r="98" spans="1:100" ht="18.600000000000001" customHeight="1" x14ac:dyDescent="0.25">
      <c r="A98" s="96" t="s">
        <v>21</v>
      </c>
      <c r="B98" s="78" t="s">
        <v>22</v>
      </c>
      <c r="C98" s="270">
        <f>+C113+D113+E113+G113</f>
        <v>0</v>
      </c>
      <c r="D98" s="277">
        <f>+C128+D128+E128+G128</f>
        <v>0</v>
      </c>
      <c r="E98" s="123"/>
      <c r="F98" s="123"/>
      <c r="G98" s="123"/>
      <c r="H98" s="123"/>
      <c r="I98" s="123"/>
      <c r="J98" s="123"/>
      <c r="K98" s="123"/>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295"/>
      <c r="AQ98" s="295"/>
      <c r="AR98" s="3"/>
      <c r="AS98" s="3"/>
      <c r="AT98" s="3"/>
      <c r="AU98" s="3"/>
      <c r="AV98" s="3"/>
      <c r="AW98" s="3"/>
      <c r="AX98" s="3"/>
      <c r="AY98" s="3"/>
      <c r="AZ98" s="475"/>
      <c r="BA98" s="475"/>
      <c r="BB98" s="475"/>
      <c r="BC98" s="475"/>
      <c r="BD98" s="475"/>
      <c r="BE98" s="475"/>
      <c r="BF98" s="475"/>
      <c r="BG98" s="475"/>
      <c r="BH98" s="475"/>
      <c r="BI98" s="475"/>
      <c r="BJ98" s="475"/>
      <c r="BK98" s="475"/>
      <c r="BL98" s="475"/>
      <c r="BM98" s="475"/>
      <c r="BN98" s="475"/>
      <c r="BO98" s="475"/>
      <c r="BP98" s="475"/>
      <c r="BQ98" s="475"/>
      <c r="BR98" s="475"/>
      <c r="BS98" s="475"/>
      <c r="BT98" s="475"/>
      <c r="BU98" s="475"/>
      <c r="BV98" s="475"/>
      <c r="BW98" s="475"/>
      <c r="BX98" s="475"/>
      <c r="BY98" s="475"/>
      <c r="BZ98" s="475"/>
      <c r="CA98" s="475"/>
      <c r="CB98" s="475"/>
      <c r="CC98" s="475"/>
      <c r="CD98" s="475"/>
      <c r="CE98" s="475"/>
      <c r="CF98" s="475"/>
      <c r="CG98" s="475"/>
      <c r="CH98" s="475"/>
      <c r="CI98" s="475"/>
      <c r="CJ98" s="475"/>
      <c r="CK98" s="475"/>
      <c r="CL98" s="475"/>
      <c r="CM98" s="475"/>
      <c r="CN98" s="475"/>
      <c r="CO98" s="475"/>
      <c r="CP98" s="475"/>
      <c r="CQ98" s="475"/>
      <c r="CR98" s="475"/>
      <c r="CS98" s="475"/>
      <c r="CT98" s="475"/>
      <c r="CU98" s="475"/>
    </row>
    <row r="99" spans="1:100" ht="18.600000000000001" customHeight="1" x14ac:dyDescent="0.25">
      <c r="A99" s="96" t="s">
        <v>23</v>
      </c>
      <c r="B99" s="78" t="s">
        <v>48</v>
      </c>
      <c r="C99" s="270">
        <f>+C114+D114+E114+G114</f>
        <v>0</v>
      </c>
      <c r="D99" s="277">
        <f>+C129+D129+E129+G129</f>
        <v>0</v>
      </c>
      <c r="E99" s="123"/>
      <c r="F99" s="123"/>
      <c r="G99" s="123"/>
      <c r="H99" s="123"/>
      <c r="I99" s="123"/>
      <c r="J99" s="123"/>
      <c r="K99" s="123"/>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295"/>
      <c r="AQ99" s="295"/>
      <c r="AR99" s="3"/>
      <c r="AS99" s="3"/>
      <c r="AT99" s="3"/>
      <c r="AU99" s="3"/>
      <c r="AV99" s="3"/>
      <c r="AW99" s="3"/>
      <c r="AX99" s="3"/>
      <c r="AY99" s="3"/>
      <c r="AZ99" s="475"/>
      <c r="BA99" s="475"/>
      <c r="BB99" s="475"/>
      <c r="BC99" s="475"/>
      <c r="BD99" s="475"/>
      <c r="BE99" s="475"/>
      <c r="BF99" s="475"/>
      <c r="BG99" s="475"/>
      <c r="BH99" s="475"/>
      <c r="BI99" s="475"/>
      <c r="BJ99" s="475"/>
      <c r="BK99" s="475"/>
      <c r="BL99" s="475"/>
      <c r="BM99" s="475"/>
      <c r="BN99" s="475"/>
      <c r="BO99" s="475"/>
      <c r="BP99" s="475"/>
      <c r="BQ99" s="475"/>
      <c r="BR99" s="475"/>
      <c r="BS99" s="475"/>
      <c r="BT99" s="475"/>
      <c r="BU99" s="475"/>
      <c r="BV99" s="475"/>
      <c r="BW99" s="475"/>
      <c r="BX99" s="475"/>
      <c r="BY99" s="475"/>
      <c r="BZ99" s="475"/>
      <c r="CA99" s="475"/>
      <c r="CB99" s="475"/>
      <c r="CC99" s="475"/>
      <c r="CD99" s="475"/>
      <c r="CE99" s="475"/>
      <c r="CF99" s="475"/>
      <c r="CG99" s="475"/>
      <c r="CH99" s="475"/>
      <c r="CI99" s="475"/>
      <c r="CJ99" s="475"/>
      <c r="CK99" s="475"/>
      <c r="CL99" s="475"/>
      <c r="CM99" s="475"/>
      <c r="CN99" s="475"/>
      <c r="CO99" s="475"/>
      <c r="CP99" s="475"/>
      <c r="CQ99" s="475"/>
      <c r="CR99" s="475"/>
      <c r="CS99" s="475"/>
      <c r="CT99" s="475"/>
      <c r="CU99" s="475"/>
    </row>
    <row r="100" spans="1:100" ht="18.600000000000001" customHeight="1" x14ac:dyDescent="0.25">
      <c r="A100" s="96" t="s">
        <v>24</v>
      </c>
      <c r="B100" s="78" t="s">
        <v>43</v>
      </c>
      <c r="C100" s="270">
        <f>+C115+D115+E115+G115</f>
        <v>0</v>
      </c>
      <c r="D100" s="277">
        <f>+C130+D130+E130+G130</f>
        <v>0</v>
      </c>
      <c r="E100" s="123"/>
      <c r="F100" s="123"/>
      <c r="G100" s="123"/>
      <c r="H100" s="123"/>
      <c r="I100" s="123"/>
      <c r="J100" s="123"/>
      <c r="K100" s="123"/>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295"/>
      <c r="AQ100" s="295"/>
      <c r="AR100" s="3"/>
      <c r="AS100" s="3"/>
      <c r="AT100" s="3"/>
      <c r="AU100" s="3"/>
      <c r="AV100" s="3"/>
      <c r="AW100" s="3"/>
      <c r="AX100" s="3"/>
      <c r="AY100" s="3"/>
      <c r="AZ100" s="475"/>
      <c r="BA100" s="475"/>
      <c r="BB100" s="475"/>
      <c r="BC100" s="475"/>
      <c r="BD100" s="475"/>
      <c r="BE100" s="475"/>
      <c r="BF100" s="475"/>
      <c r="BG100" s="475"/>
      <c r="BH100" s="475"/>
      <c r="BI100" s="475"/>
      <c r="BJ100" s="475"/>
      <c r="BK100" s="475"/>
      <c r="BL100" s="475"/>
      <c r="BM100" s="475"/>
      <c r="BN100" s="475"/>
      <c r="BO100" s="475"/>
      <c r="BP100" s="475"/>
      <c r="BQ100" s="475"/>
      <c r="BR100" s="475"/>
      <c r="BS100" s="475"/>
      <c r="BT100" s="475"/>
      <c r="BU100" s="475"/>
      <c r="BV100" s="475"/>
      <c r="BW100" s="475"/>
      <c r="BX100" s="475"/>
      <c r="BY100" s="475"/>
      <c r="BZ100" s="475"/>
      <c r="CA100" s="475"/>
      <c r="CB100" s="475"/>
      <c r="CC100" s="475"/>
      <c r="CD100" s="475"/>
      <c r="CE100" s="475"/>
      <c r="CF100" s="475"/>
      <c r="CG100" s="475"/>
      <c r="CH100" s="475"/>
      <c r="CI100" s="475"/>
      <c r="CJ100" s="475"/>
      <c r="CK100" s="475"/>
      <c r="CL100" s="475"/>
      <c r="CM100" s="475"/>
      <c r="CN100" s="475"/>
      <c r="CO100" s="475"/>
      <c r="CP100" s="475"/>
      <c r="CQ100" s="475"/>
      <c r="CR100" s="475"/>
      <c r="CS100" s="475"/>
      <c r="CT100" s="475"/>
      <c r="CU100" s="475"/>
    </row>
    <row r="101" spans="1:100" ht="18.600000000000001" customHeight="1" thickBot="1" x14ac:dyDescent="0.3">
      <c r="A101" s="97" t="s">
        <v>25</v>
      </c>
      <c r="B101" s="79" t="s">
        <v>42</v>
      </c>
      <c r="C101" s="272">
        <f>+C116+D116+E116+G116</f>
        <v>0</v>
      </c>
      <c r="D101" s="278">
        <f>+C131+D131+E131+G131</f>
        <v>0</v>
      </c>
      <c r="E101" s="123"/>
      <c r="F101" s="123"/>
      <c r="G101" s="123"/>
      <c r="H101" s="123"/>
      <c r="I101" s="123"/>
      <c r="J101" s="123"/>
      <c r="K101" s="123"/>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295"/>
      <c r="AQ101" s="295"/>
      <c r="AR101" s="3"/>
      <c r="AS101" s="3"/>
      <c r="AT101" s="3"/>
      <c r="AU101" s="3"/>
      <c r="AV101" s="3"/>
      <c r="AW101" s="3"/>
      <c r="AX101" s="3"/>
      <c r="AY101" s="3"/>
      <c r="AZ101" s="475"/>
      <c r="BA101" s="475"/>
      <c r="BB101" s="475"/>
      <c r="BC101" s="475"/>
      <c r="BD101" s="475"/>
      <c r="BE101" s="475"/>
      <c r="BF101" s="475"/>
      <c r="BG101" s="475"/>
      <c r="BH101" s="475"/>
      <c r="BI101" s="475"/>
      <c r="BJ101" s="475"/>
      <c r="BK101" s="475"/>
      <c r="BL101" s="475"/>
      <c r="BM101" s="475"/>
      <c r="BN101" s="475"/>
      <c r="BO101" s="475"/>
      <c r="BP101" s="475"/>
      <c r="BQ101" s="475"/>
      <c r="BR101" s="475"/>
      <c r="BS101" s="475"/>
      <c r="BT101" s="475"/>
      <c r="BU101" s="475"/>
      <c r="BV101" s="475"/>
      <c r="BW101" s="475"/>
      <c r="BX101" s="475"/>
      <c r="BY101" s="475"/>
      <c r="BZ101" s="475"/>
      <c r="CA101" s="475"/>
      <c r="CB101" s="475"/>
      <c r="CC101" s="475"/>
      <c r="CD101" s="475"/>
      <c r="CE101" s="475"/>
      <c r="CF101" s="475"/>
      <c r="CG101" s="475"/>
      <c r="CH101" s="475"/>
      <c r="CI101" s="475"/>
      <c r="CJ101" s="475"/>
      <c r="CK101" s="475"/>
      <c r="CL101" s="475"/>
      <c r="CM101" s="475"/>
      <c r="CN101" s="475"/>
      <c r="CO101" s="475"/>
      <c r="CP101" s="475"/>
      <c r="CQ101" s="475"/>
      <c r="CR101" s="475"/>
      <c r="CS101" s="475"/>
      <c r="CT101" s="475"/>
      <c r="CU101" s="475"/>
    </row>
    <row r="102" spans="1:100" customFormat="1" ht="11.25" customHeight="1" x14ac:dyDescent="0.2">
      <c r="A102" s="767"/>
      <c r="B102" s="768"/>
      <c r="C102" s="768"/>
      <c r="D102" s="768"/>
      <c r="E102" s="595"/>
      <c r="F102" s="595"/>
      <c r="G102" s="595"/>
      <c r="H102" s="595"/>
      <c r="I102" s="126"/>
      <c r="J102" s="126"/>
      <c r="K102" s="126"/>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row>
    <row r="103" spans="1:100" customFormat="1" ht="11.25" customHeight="1" x14ac:dyDescent="0.2">
      <c r="A103" s="769" t="s">
        <v>354</v>
      </c>
      <c r="B103" s="595"/>
      <c r="C103" s="595"/>
      <c r="D103" s="595"/>
      <c r="E103" s="595"/>
      <c r="F103" s="595"/>
      <c r="G103" s="595"/>
      <c r="H103" s="595"/>
      <c r="I103" s="126"/>
      <c r="J103" s="126"/>
      <c r="K103" s="126"/>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row>
    <row r="104" spans="1:100" x14ac:dyDescent="0.2">
      <c r="A104" s="117"/>
      <c r="B104" s="117"/>
      <c r="C104" s="117"/>
      <c r="D104" s="117"/>
      <c r="E104" s="117"/>
      <c r="F104" s="117"/>
      <c r="G104" s="118"/>
      <c r="H104" s="118"/>
      <c r="I104" s="118"/>
      <c r="J104" s="118"/>
      <c r="K104" s="118"/>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row>
    <row r="105" spans="1:100" ht="11.25" customHeight="1" x14ac:dyDescent="0.3">
      <c r="A105" s="684" t="s">
        <v>2</v>
      </c>
      <c r="B105" s="724"/>
      <c r="C105" s="116"/>
      <c r="D105" s="116"/>
      <c r="E105" s="116"/>
      <c r="F105" s="116"/>
      <c r="G105" s="119"/>
      <c r="H105" s="119"/>
      <c r="I105" s="119"/>
      <c r="J105" s="119"/>
      <c r="K105" s="119"/>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3"/>
      <c r="AQ105" s="73"/>
      <c r="AR105"/>
      <c r="AS105"/>
      <c r="AT105"/>
      <c r="AU105"/>
      <c r="AV105"/>
      <c r="AW105"/>
      <c r="AX105"/>
      <c r="AY105"/>
    </row>
    <row r="106" spans="1:100" ht="7.5" customHeight="1" thickBot="1" x14ac:dyDescent="0.25">
      <c r="A106" s="116"/>
      <c r="B106" s="116"/>
      <c r="C106" s="116"/>
      <c r="D106" s="116"/>
      <c r="E106" s="116"/>
      <c r="F106" s="116"/>
      <c r="G106" s="119"/>
      <c r="H106" s="119"/>
      <c r="I106" s="119"/>
      <c r="J106" s="119"/>
      <c r="K106" s="119"/>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3"/>
      <c r="AQ106" s="73"/>
      <c r="AR106"/>
      <c r="AS106"/>
      <c r="AT106"/>
      <c r="AU106"/>
      <c r="AV106"/>
      <c r="AW106"/>
      <c r="AX106"/>
      <c r="AY106"/>
    </row>
    <row r="107" spans="1:100" ht="25.5" customHeight="1" x14ac:dyDescent="0.2">
      <c r="A107" s="720" t="s">
        <v>156</v>
      </c>
      <c r="B107" s="721"/>
      <c r="C107" s="720" t="s">
        <v>66</v>
      </c>
      <c r="D107" s="732"/>
      <c r="E107" s="732"/>
      <c r="F107" s="732"/>
      <c r="G107" s="733"/>
      <c r="H107" s="709"/>
      <c r="I107" s="709"/>
      <c r="J107" s="709"/>
      <c r="K107" s="709"/>
      <c r="L107" s="729"/>
      <c r="M107" s="729"/>
      <c r="N107" s="729"/>
      <c r="O107" s="729"/>
      <c r="P107" s="729"/>
      <c r="Q107" s="729"/>
      <c r="R107" s="729"/>
      <c r="S107" s="729"/>
      <c r="T107" s="729"/>
      <c r="U107" s="729"/>
      <c r="V107" s="729"/>
      <c r="W107" s="729"/>
      <c r="X107" s="729"/>
      <c r="Y107" s="729"/>
      <c r="Z107" s="729"/>
      <c r="AA107" s="729"/>
      <c r="AB107" s="729"/>
      <c r="AC107" s="729"/>
      <c r="AD107" s="729"/>
      <c r="AE107" s="729"/>
      <c r="AF107" s="729"/>
      <c r="AG107" s="729"/>
      <c r="AH107" s="729"/>
      <c r="AI107" s="729"/>
      <c r="AJ107" s="729"/>
      <c r="AK107" s="729"/>
      <c r="AL107" s="729"/>
      <c r="AM107" s="729"/>
      <c r="AN107" s="729"/>
      <c r="AO107" s="729"/>
      <c r="AP107" s="73"/>
      <c r="AQ107" s="73"/>
      <c r="AR107"/>
      <c r="AS107"/>
      <c r="AT107"/>
      <c r="AU107"/>
      <c r="AV107"/>
      <c r="AW107"/>
      <c r="AX107"/>
      <c r="AY107"/>
    </row>
    <row r="108" spans="1:100" ht="25.5" customHeight="1" x14ac:dyDescent="0.2">
      <c r="A108" s="722"/>
      <c r="B108" s="723"/>
      <c r="C108" s="690" t="s">
        <v>75</v>
      </c>
      <c r="D108" s="749"/>
      <c r="E108" s="749"/>
      <c r="F108" s="749"/>
      <c r="G108" s="750"/>
      <c r="H108" s="119"/>
      <c r="I108" s="119"/>
      <c r="J108" s="119"/>
      <c r="K108" s="119"/>
      <c r="L108" s="74"/>
      <c r="M108" s="72"/>
      <c r="N108" s="72"/>
      <c r="O108" s="72"/>
      <c r="P108" s="72"/>
      <c r="Q108" s="72"/>
      <c r="R108" s="72"/>
      <c r="S108" s="72"/>
      <c r="T108" s="72"/>
      <c r="U108" s="72"/>
      <c r="V108" s="730"/>
      <c r="W108" s="730"/>
      <c r="X108" s="72"/>
      <c r="Y108" s="72"/>
      <c r="Z108" s="72"/>
      <c r="AA108" s="72"/>
      <c r="AB108" s="72"/>
      <c r="AC108" s="72"/>
      <c r="AD108" s="72"/>
      <c r="AE108" s="72"/>
      <c r="AF108" s="729"/>
      <c r="AG108" s="729"/>
      <c r="AH108" s="729"/>
      <c r="AI108" s="729"/>
      <c r="AJ108" s="729"/>
      <c r="AK108" s="729"/>
      <c r="AL108" s="729"/>
      <c r="AM108" s="729"/>
      <c r="AN108" s="729"/>
      <c r="AO108" s="729"/>
      <c r="AP108" s="73"/>
      <c r="AQ108" s="73"/>
      <c r="AR108"/>
      <c r="AS108"/>
      <c r="AT108"/>
      <c r="AU108"/>
      <c r="AV108"/>
      <c r="AW108"/>
      <c r="AX108"/>
      <c r="AY108"/>
    </row>
    <row r="109" spans="1:100" x14ac:dyDescent="0.2">
      <c r="A109" s="699" t="s">
        <v>175</v>
      </c>
      <c r="B109" s="700"/>
      <c r="C109" s="669" t="s">
        <v>55</v>
      </c>
      <c r="D109" s="672" t="s">
        <v>65</v>
      </c>
      <c r="E109" s="675" t="s">
        <v>56</v>
      </c>
      <c r="F109" s="740" t="s">
        <v>165</v>
      </c>
      <c r="G109" s="710" t="s">
        <v>57</v>
      </c>
      <c r="H109" s="121"/>
      <c r="I109" s="121"/>
      <c r="J109" s="121"/>
      <c r="K109" s="121"/>
      <c r="L109" s="730"/>
      <c r="M109" s="730"/>
      <c r="N109" s="730"/>
      <c r="O109" s="730"/>
      <c r="P109" s="730"/>
      <c r="Q109" s="730"/>
      <c r="R109" s="730"/>
      <c r="S109" s="730"/>
      <c r="T109" s="730"/>
      <c r="U109" s="730"/>
      <c r="V109" s="730"/>
      <c r="W109" s="730"/>
      <c r="X109" s="730"/>
      <c r="Y109" s="730"/>
      <c r="Z109" s="730"/>
      <c r="AA109" s="730"/>
      <c r="AB109" s="730"/>
      <c r="AC109" s="730"/>
      <c r="AD109" s="730"/>
      <c r="AE109" s="730"/>
      <c r="AF109" s="68"/>
      <c r="AG109" s="68"/>
      <c r="AH109" s="730"/>
      <c r="AI109" s="730"/>
      <c r="AJ109" s="730"/>
      <c r="AK109" s="730"/>
      <c r="AL109" s="730"/>
      <c r="AM109" s="730"/>
      <c r="AN109" s="730"/>
      <c r="AO109" s="730"/>
      <c r="AP109" s="73"/>
      <c r="AQ109" s="73"/>
      <c r="AR109"/>
      <c r="AS109"/>
      <c r="AT109"/>
      <c r="AU109"/>
      <c r="AV109"/>
      <c r="AW109"/>
      <c r="AX109"/>
      <c r="AY109"/>
    </row>
    <row r="110" spans="1:100" x14ac:dyDescent="0.2">
      <c r="A110" s="701"/>
      <c r="B110" s="700"/>
      <c r="C110" s="670"/>
      <c r="D110" s="673"/>
      <c r="E110" s="676"/>
      <c r="F110" s="741"/>
      <c r="G110" s="711"/>
      <c r="H110" s="121"/>
      <c r="I110" s="121"/>
      <c r="J110" s="121"/>
      <c r="K110" s="121"/>
      <c r="L110" s="730"/>
      <c r="M110" s="730"/>
      <c r="N110" s="730"/>
      <c r="O110" s="730"/>
      <c r="P110" s="730"/>
      <c r="Q110" s="730"/>
      <c r="R110" s="730"/>
      <c r="S110" s="730"/>
      <c r="T110" s="730"/>
      <c r="U110" s="730"/>
      <c r="V110" s="730"/>
      <c r="W110" s="730"/>
      <c r="X110" s="730"/>
      <c r="Y110" s="730"/>
      <c r="Z110" s="730"/>
      <c r="AA110" s="730"/>
      <c r="AB110" s="730"/>
      <c r="AC110" s="730"/>
      <c r="AD110" s="730"/>
      <c r="AE110" s="730"/>
      <c r="AF110" s="68"/>
      <c r="AG110" s="68"/>
      <c r="AH110" s="730"/>
      <c r="AI110" s="730"/>
      <c r="AJ110" s="730"/>
      <c r="AK110" s="730"/>
      <c r="AL110" s="730"/>
      <c r="AM110" s="730"/>
      <c r="AN110" s="730"/>
      <c r="AO110" s="730"/>
      <c r="AP110" s="73"/>
      <c r="AQ110" s="73"/>
      <c r="AR110"/>
      <c r="AS110"/>
      <c r="AT110"/>
      <c r="AU110"/>
      <c r="AV110"/>
      <c r="AW110"/>
      <c r="AX110"/>
      <c r="AY110"/>
    </row>
    <row r="111" spans="1:100" s="35" customFormat="1" ht="13.5" thickBot="1" x14ac:dyDescent="0.25">
      <c r="A111" s="678" t="s">
        <v>108</v>
      </c>
      <c r="B111" s="679"/>
      <c r="C111" s="671"/>
      <c r="D111" s="674"/>
      <c r="E111" s="677"/>
      <c r="F111" s="742"/>
      <c r="G111" s="712"/>
      <c r="H111" s="122"/>
      <c r="I111" s="122"/>
      <c r="J111" s="122"/>
      <c r="K111" s="122"/>
      <c r="L111" s="730"/>
      <c r="M111" s="730"/>
      <c r="N111" s="730"/>
      <c r="O111" s="730"/>
      <c r="P111" s="730"/>
      <c r="Q111" s="730"/>
      <c r="R111" s="730"/>
      <c r="S111" s="730"/>
      <c r="T111" s="730"/>
      <c r="U111" s="730"/>
      <c r="V111" s="730"/>
      <c r="W111" s="730"/>
      <c r="X111" s="730"/>
      <c r="Y111" s="730"/>
      <c r="Z111" s="730"/>
      <c r="AA111" s="730"/>
      <c r="AB111" s="730"/>
      <c r="AC111" s="730"/>
      <c r="AD111" s="730"/>
      <c r="AE111" s="730"/>
      <c r="AF111" s="75"/>
      <c r="AG111" s="75"/>
      <c r="AH111" s="730"/>
      <c r="AI111" s="730"/>
      <c r="AJ111" s="730"/>
      <c r="AK111" s="730"/>
      <c r="AL111" s="730"/>
      <c r="AM111" s="730"/>
      <c r="AN111" s="730"/>
      <c r="AO111" s="730"/>
      <c r="AP111" s="73"/>
      <c r="AQ111" s="73"/>
      <c r="AR111"/>
      <c r="AS111"/>
      <c r="AT111"/>
      <c r="AU111"/>
      <c r="AV111"/>
      <c r="AW111"/>
      <c r="AX111"/>
      <c r="AY111"/>
    </row>
    <row r="112" spans="1:100" ht="18.600000000000001" customHeight="1" thickTop="1" x14ac:dyDescent="0.25">
      <c r="A112" s="96" t="s">
        <v>19</v>
      </c>
      <c r="B112" s="78" t="s">
        <v>20</v>
      </c>
      <c r="C112" s="274"/>
      <c r="D112" s="264"/>
      <c r="E112" s="279"/>
      <c r="F112" s="264"/>
      <c r="G112" s="265"/>
      <c r="H112" s="123"/>
      <c r="I112" s="123"/>
      <c r="J112" s="123"/>
      <c r="K112" s="123"/>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295"/>
      <c r="AQ112" s="295"/>
      <c r="AR112" s="3"/>
      <c r="AS112" s="3"/>
      <c r="AT112" s="3"/>
      <c r="AU112" s="3"/>
      <c r="AV112" s="3"/>
      <c r="AW112" s="3"/>
      <c r="AX112" s="3"/>
      <c r="AY112" s="3"/>
      <c r="AZ112" s="475"/>
      <c r="BA112" s="475"/>
      <c r="BB112" s="475"/>
      <c r="BC112" s="475"/>
      <c r="BD112" s="475"/>
      <c r="BE112" s="475"/>
      <c r="BF112" s="475"/>
      <c r="BG112" s="475"/>
      <c r="BH112" s="475"/>
      <c r="BI112" s="475"/>
      <c r="BJ112" s="475"/>
      <c r="BK112" s="475"/>
      <c r="BL112" s="475"/>
      <c r="BM112" s="475"/>
      <c r="BN112" s="475"/>
      <c r="BO112" s="475"/>
      <c r="BP112" s="475"/>
      <c r="BQ112" s="475"/>
      <c r="BR112" s="475"/>
      <c r="BS112" s="475"/>
      <c r="BT112" s="475"/>
      <c r="BU112" s="475"/>
      <c r="BV112" s="475"/>
      <c r="BW112" s="475"/>
      <c r="BX112" s="475"/>
      <c r="BY112" s="475"/>
      <c r="BZ112" s="475"/>
      <c r="CA112" s="475"/>
      <c r="CB112" s="475"/>
      <c r="CC112" s="475"/>
      <c r="CD112" s="475"/>
      <c r="CE112" s="475"/>
      <c r="CF112" s="475"/>
      <c r="CG112" s="475"/>
      <c r="CH112" s="475"/>
      <c r="CI112" s="475"/>
      <c r="CJ112" s="475"/>
      <c r="CK112" s="475"/>
      <c r="CL112" s="475"/>
      <c r="CM112" s="475"/>
      <c r="CN112" s="475"/>
      <c r="CO112" s="475"/>
      <c r="CP112" s="475"/>
      <c r="CQ112" s="475"/>
      <c r="CR112" s="475"/>
      <c r="CS112" s="475"/>
      <c r="CT112" s="475"/>
      <c r="CU112" s="475"/>
      <c r="CV112" s="475"/>
    </row>
    <row r="113" spans="1:116" ht="18.600000000000001" customHeight="1" x14ac:dyDescent="0.25">
      <c r="A113" s="96" t="s">
        <v>21</v>
      </c>
      <c r="B113" s="78" t="s">
        <v>22</v>
      </c>
      <c r="C113" s="274"/>
      <c r="D113" s="264"/>
      <c r="E113" s="280"/>
      <c r="F113" s="264"/>
      <c r="G113" s="265"/>
      <c r="H113" s="123"/>
      <c r="I113" s="123"/>
      <c r="J113" s="123"/>
      <c r="K113" s="123"/>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295"/>
      <c r="AQ113" s="295"/>
      <c r="AR113" s="3"/>
      <c r="AS113" s="3"/>
      <c r="AT113" s="3"/>
      <c r="AU113" s="3"/>
      <c r="AV113" s="3"/>
      <c r="AW113" s="3"/>
      <c r="AX113" s="3"/>
      <c r="AY113" s="3"/>
      <c r="AZ113" s="475"/>
      <c r="BA113" s="475"/>
      <c r="BB113" s="475"/>
      <c r="BC113" s="475"/>
      <c r="BD113" s="475"/>
      <c r="BE113" s="475"/>
      <c r="BF113" s="475"/>
      <c r="BG113" s="475"/>
      <c r="BH113" s="475"/>
      <c r="BI113" s="475"/>
      <c r="BJ113" s="475"/>
      <c r="BK113" s="475"/>
      <c r="BL113" s="475"/>
      <c r="BM113" s="475"/>
      <c r="BN113" s="475"/>
      <c r="BO113" s="475"/>
      <c r="BP113" s="475"/>
      <c r="BQ113" s="475"/>
      <c r="BR113" s="475"/>
      <c r="BS113" s="475"/>
      <c r="BT113" s="475"/>
      <c r="BU113" s="475"/>
      <c r="BV113" s="475"/>
      <c r="BW113" s="475"/>
      <c r="BX113" s="475"/>
      <c r="BY113" s="475"/>
      <c r="BZ113" s="475"/>
      <c r="CA113" s="475"/>
      <c r="CB113" s="475"/>
      <c r="CC113" s="475"/>
      <c r="CD113" s="475"/>
      <c r="CE113" s="475"/>
      <c r="CF113" s="475"/>
      <c r="CG113" s="475"/>
      <c r="CH113" s="475"/>
      <c r="CI113" s="475"/>
      <c r="CJ113" s="475"/>
      <c r="CK113" s="475"/>
      <c r="CL113" s="475"/>
      <c r="CM113" s="475"/>
      <c r="CN113" s="475"/>
      <c r="CO113" s="475"/>
      <c r="CP113" s="475"/>
      <c r="CQ113" s="475"/>
      <c r="CR113" s="475"/>
      <c r="CS113" s="475"/>
      <c r="CT113" s="475"/>
      <c r="CU113" s="475"/>
      <c r="CV113" s="475"/>
    </row>
    <row r="114" spans="1:116" ht="18.600000000000001" customHeight="1" x14ac:dyDescent="0.25">
      <c r="A114" s="96" t="s">
        <v>23</v>
      </c>
      <c r="B114" s="78" t="s">
        <v>48</v>
      </c>
      <c r="C114" s="275">
        <f>+C112+C113</f>
        <v>0</v>
      </c>
      <c r="D114" s="266">
        <f>+D112+D113</f>
        <v>0</v>
      </c>
      <c r="E114" s="281">
        <f>+E112+E113</f>
        <v>0</v>
      </c>
      <c r="F114" s="266">
        <f>+F112+F113</f>
        <v>0</v>
      </c>
      <c r="G114" s="267">
        <f>+G112+G113</f>
        <v>0</v>
      </c>
      <c r="H114" s="123"/>
      <c r="I114" s="123"/>
      <c r="J114" s="123"/>
      <c r="K114" s="123"/>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295"/>
      <c r="AQ114" s="295"/>
      <c r="AR114" s="3"/>
      <c r="AS114" s="3"/>
      <c r="AT114" s="3"/>
      <c r="AU114" s="3"/>
      <c r="AV114" s="3"/>
      <c r="AW114" s="3"/>
      <c r="AX114" s="3"/>
      <c r="AY114" s="3"/>
      <c r="AZ114" s="475"/>
      <c r="BA114" s="475"/>
      <c r="BB114" s="475"/>
      <c r="BC114" s="475"/>
      <c r="BD114" s="475"/>
      <c r="BE114" s="475"/>
      <c r="BF114" s="475"/>
      <c r="BG114" s="475"/>
      <c r="BH114" s="475"/>
      <c r="BI114" s="475"/>
      <c r="BJ114" s="475"/>
      <c r="BK114" s="475"/>
      <c r="BL114" s="475"/>
      <c r="BM114" s="475"/>
      <c r="BN114" s="475"/>
      <c r="BO114" s="475"/>
      <c r="BP114" s="475"/>
      <c r="BQ114" s="475"/>
      <c r="BR114" s="475"/>
      <c r="BS114" s="475"/>
      <c r="BT114" s="475"/>
      <c r="BU114" s="475"/>
      <c r="BV114" s="475"/>
      <c r="BW114" s="475"/>
      <c r="BX114" s="475"/>
      <c r="BY114" s="475"/>
      <c r="BZ114" s="475"/>
      <c r="CA114" s="475"/>
      <c r="CB114" s="475"/>
      <c r="CC114" s="475"/>
      <c r="CD114" s="475"/>
      <c r="CE114" s="475"/>
      <c r="CF114" s="475"/>
      <c r="CG114" s="475"/>
      <c r="CH114" s="475"/>
      <c r="CI114" s="475"/>
      <c r="CJ114" s="475"/>
      <c r="CK114" s="475"/>
      <c r="CL114" s="475"/>
      <c r="CM114" s="475"/>
      <c r="CN114" s="475"/>
      <c r="CO114" s="475"/>
      <c r="CP114" s="475"/>
      <c r="CQ114" s="475"/>
      <c r="CR114" s="475"/>
      <c r="CS114" s="475"/>
      <c r="CT114" s="475"/>
      <c r="CU114" s="475"/>
      <c r="CV114" s="475"/>
    </row>
    <row r="115" spans="1:116" ht="18.600000000000001" customHeight="1" x14ac:dyDescent="0.25">
      <c r="A115" s="96" t="s">
        <v>24</v>
      </c>
      <c r="B115" s="78" t="s">
        <v>43</v>
      </c>
      <c r="C115" s="274"/>
      <c r="D115" s="264"/>
      <c r="E115" s="280"/>
      <c r="F115" s="264"/>
      <c r="G115" s="265"/>
      <c r="H115" s="123"/>
      <c r="I115" s="123"/>
      <c r="J115" s="123"/>
      <c r="K115" s="123"/>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295"/>
      <c r="AQ115" s="295"/>
      <c r="AR115" s="3"/>
      <c r="AS115" s="3"/>
      <c r="AT115" s="3"/>
      <c r="AU115" s="3"/>
      <c r="AV115" s="3"/>
      <c r="AW115" s="3"/>
      <c r="AX115" s="3"/>
      <c r="AY115" s="3"/>
      <c r="AZ115" s="475"/>
      <c r="BA115" s="475"/>
      <c r="BB115" s="475"/>
      <c r="BC115" s="475"/>
      <c r="BD115" s="475"/>
      <c r="BE115" s="475"/>
      <c r="BF115" s="475"/>
      <c r="BG115" s="475"/>
      <c r="BH115" s="475"/>
      <c r="BI115" s="475"/>
      <c r="BJ115" s="475"/>
      <c r="BK115" s="475"/>
      <c r="BL115" s="475"/>
      <c r="BM115" s="475"/>
      <c r="BN115" s="475"/>
      <c r="BO115" s="475"/>
      <c r="BP115" s="475"/>
      <c r="BQ115" s="475"/>
      <c r="BR115" s="475"/>
      <c r="BS115" s="475"/>
      <c r="BT115" s="475"/>
      <c r="BU115" s="475"/>
      <c r="BV115" s="475"/>
      <c r="BW115" s="475"/>
      <c r="BX115" s="475"/>
      <c r="BY115" s="475"/>
      <c r="BZ115" s="475"/>
      <c r="CA115" s="475"/>
      <c r="CB115" s="475"/>
      <c r="CC115" s="475"/>
      <c r="CD115" s="475"/>
      <c r="CE115" s="475"/>
      <c r="CF115" s="475"/>
      <c r="CG115" s="475"/>
      <c r="CH115" s="475"/>
      <c r="CI115" s="475"/>
      <c r="CJ115" s="475"/>
      <c r="CK115" s="475"/>
      <c r="CL115" s="475"/>
      <c r="CM115" s="475"/>
      <c r="CN115" s="475"/>
      <c r="CO115" s="475"/>
      <c r="CP115" s="475"/>
      <c r="CQ115" s="475"/>
      <c r="CR115" s="475"/>
      <c r="CS115" s="475"/>
      <c r="CT115" s="475"/>
      <c r="CU115" s="475"/>
      <c r="CV115" s="475"/>
    </row>
    <row r="116" spans="1:116" ht="18.600000000000001" customHeight="1" thickBot="1" x14ac:dyDescent="0.3">
      <c r="A116" s="97" t="s">
        <v>25</v>
      </c>
      <c r="B116" s="79" t="s">
        <v>42</v>
      </c>
      <c r="C116" s="276">
        <f>+C114-C115</f>
        <v>0</v>
      </c>
      <c r="D116" s="268">
        <f>+D114-D115</f>
        <v>0</v>
      </c>
      <c r="E116" s="282">
        <f>+E114-E115</f>
        <v>0</v>
      </c>
      <c r="F116" s="268">
        <f>+F114-F115</f>
        <v>0</v>
      </c>
      <c r="G116" s="269">
        <f>+G114-G115</f>
        <v>0</v>
      </c>
      <c r="H116" s="123"/>
      <c r="I116" s="123"/>
      <c r="J116" s="123"/>
      <c r="K116" s="123"/>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295"/>
      <c r="AQ116" s="295"/>
      <c r="AR116" s="3"/>
      <c r="AS116" s="3"/>
      <c r="AT116" s="3"/>
      <c r="AU116" s="3"/>
      <c r="AV116" s="3"/>
      <c r="AW116" s="3"/>
      <c r="AX116" s="3"/>
      <c r="AY116" s="3"/>
      <c r="AZ116" s="475"/>
      <c r="BA116" s="475"/>
      <c r="BB116" s="475"/>
      <c r="BC116" s="475"/>
      <c r="BD116" s="475"/>
      <c r="BE116" s="475"/>
      <c r="BF116" s="475"/>
      <c r="BG116" s="475"/>
      <c r="BH116" s="475"/>
      <c r="BI116" s="475"/>
      <c r="BJ116" s="475"/>
      <c r="BK116" s="475"/>
      <c r="BL116" s="475"/>
      <c r="BM116" s="475"/>
      <c r="BN116" s="475"/>
      <c r="BO116" s="475"/>
      <c r="BP116" s="475"/>
      <c r="BQ116" s="475"/>
      <c r="BR116" s="475"/>
      <c r="BS116" s="475"/>
      <c r="BT116" s="475"/>
      <c r="BU116" s="475"/>
      <c r="BV116" s="475"/>
      <c r="BW116" s="475"/>
      <c r="BX116" s="475"/>
      <c r="BY116" s="475"/>
      <c r="BZ116" s="475"/>
      <c r="CA116" s="475"/>
      <c r="CB116" s="475"/>
      <c r="CC116" s="475"/>
      <c r="CD116" s="475"/>
      <c r="CE116" s="475"/>
      <c r="CF116" s="475"/>
      <c r="CG116" s="475"/>
      <c r="CH116" s="475"/>
      <c r="CI116" s="475"/>
      <c r="CJ116" s="475"/>
      <c r="CK116" s="475"/>
      <c r="CL116" s="475"/>
      <c r="CM116" s="475"/>
      <c r="CN116" s="475"/>
      <c r="CO116" s="475"/>
      <c r="CP116" s="475"/>
      <c r="CQ116" s="475"/>
      <c r="CR116" s="475"/>
      <c r="CS116" s="475"/>
      <c r="CT116" s="475"/>
      <c r="CU116" s="475"/>
      <c r="CV116" s="475"/>
    </row>
    <row r="117" spans="1:116" customFormat="1" ht="11.25" customHeight="1" x14ac:dyDescent="0.2">
      <c r="A117" s="125"/>
      <c r="B117" s="125"/>
      <c r="C117" s="125"/>
      <c r="D117" s="125"/>
      <c r="E117" s="125"/>
      <c r="F117" s="125"/>
      <c r="G117" s="126"/>
      <c r="H117" s="476"/>
      <c r="I117" s="476"/>
      <c r="J117" s="476"/>
      <c r="K117" s="476"/>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1:116" customFormat="1" ht="11.25" customHeight="1" x14ac:dyDescent="0.2">
      <c r="A118" s="716"/>
      <c r="B118" s="565"/>
      <c r="C118" s="125"/>
      <c r="D118" s="125"/>
      <c r="E118" s="125"/>
      <c r="F118" s="125"/>
      <c r="G118" s="126"/>
      <c r="H118" s="126"/>
      <c r="I118" s="126"/>
      <c r="J118" s="126"/>
      <c r="K118" s="126"/>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row>
    <row r="119" spans="1:116" x14ac:dyDescent="0.2">
      <c r="A119" s="117"/>
      <c r="B119" s="117"/>
      <c r="C119" s="117"/>
      <c r="D119" s="117"/>
      <c r="E119" s="117"/>
      <c r="F119" s="117"/>
      <c r="G119" s="118"/>
      <c r="H119" s="118"/>
      <c r="I119" s="118"/>
      <c r="J119" s="118"/>
      <c r="K119" s="118"/>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row>
    <row r="120" spans="1:116" ht="11.25" customHeight="1" x14ac:dyDescent="0.3">
      <c r="A120" s="684" t="s">
        <v>2</v>
      </c>
      <c r="B120" s="724"/>
      <c r="C120" s="116"/>
      <c r="D120" s="116"/>
      <c r="E120" s="116" t="s">
        <v>2</v>
      </c>
      <c r="F120" s="116"/>
      <c r="G120" s="119"/>
      <c r="H120" s="119"/>
      <c r="I120" s="119"/>
      <c r="J120" s="119"/>
      <c r="K120" s="119"/>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3"/>
      <c r="AQ120" s="73"/>
      <c r="AR120"/>
      <c r="AS120"/>
      <c r="AT120"/>
      <c r="AU120"/>
      <c r="AV120"/>
      <c r="AW120"/>
      <c r="AX120"/>
      <c r="AY120"/>
    </row>
    <row r="121" spans="1:116" ht="7.5" customHeight="1" thickBot="1" x14ac:dyDescent="0.25">
      <c r="A121" s="116"/>
      <c r="B121" s="116"/>
      <c r="C121" s="116"/>
      <c r="D121" s="116"/>
      <c r="E121" s="116"/>
      <c r="F121" s="116"/>
      <c r="G121" s="119"/>
      <c r="H121" s="119"/>
      <c r="I121" s="119"/>
      <c r="J121" s="119"/>
      <c r="K121" s="119"/>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3"/>
      <c r="AQ121" s="73"/>
      <c r="AR121"/>
      <c r="AS121"/>
      <c r="AT121"/>
      <c r="AU121"/>
      <c r="AV121"/>
      <c r="AW121"/>
      <c r="AX121"/>
      <c r="AY121"/>
    </row>
    <row r="122" spans="1:116" ht="25.5" customHeight="1" x14ac:dyDescent="0.2">
      <c r="A122" s="720" t="s">
        <v>154</v>
      </c>
      <c r="B122" s="721"/>
      <c r="C122" s="743" t="s">
        <v>66</v>
      </c>
      <c r="D122" s="765"/>
      <c r="E122" s="765"/>
      <c r="F122" s="765"/>
      <c r="G122" s="766"/>
      <c r="H122" s="709"/>
      <c r="I122" s="709"/>
      <c r="J122" s="709"/>
      <c r="K122" s="709"/>
      <c r="L122" s="729"/>
      <c r="M122" s="729"/>
      <c r="N122" s="729"/>
      <c r="O122" s="729"/>
      <c r="P122" s="729"/>
      <c r="Q122" s="729"/>
      <c r="R122" s="729"/>
      <c r="S122" s="729"/>
      <c r="T122" s="729"/>
      <c r="U122" s="729"/>
      <c r="V122" s="729"/>
      <c r="W122" s="729"/>
      <c r="X122" s="729"/>
      <c r="Y122" s="729"/>
      <c r="Z122" s="729"/>
      <c r="AA122" s="729"/>
      <c r="AB122" s="729"/>
      <c r="AC122" s="729"/>
      <c r="AD122" s="729"/>
      <c r="AE122" s="729"/>
      <c r="AF122" s="729"/>
      <c r="AG122" s="729"/>
      <c r="AH122" s="729"/>
      <c r="AI122" s="729"/>
      <c r="AJ122" s="729"/>
      <c r="AK122" s="729"/>
      <c r="AL122" s="729"/>
      <c r="AM122" s="729"/>
      <c r="AN122" s="729"/>
      <c r="AO122" s="729"/>
      <c r="AP122" s="73"/>
      <c r="AQ122" s="73"/>
      <c r="AR122"/>
      <c r="AS122"/>
      <c r="AT122"/>
      <c r="AU122"/>
      <c r="AV122"/>
      <c r="AW122"/>
      <c r="AX122"/>
      <c r="AY122"/>
    </row>
    <row r="123" spans="1:116" ht="25.5" customHeight="1" x14ac:dyDescent="0.2">
      <c r="A123" s="722"/>
      <c r="B123" s="723"/>
      <c r="C123" s="690" t="s">
        <v>69</v>
      </c>
      <c r="D123" s="749"/>
      <c r="E123" s="749"/>
      <c r="F123" s="749"/>
      <c r="G123" s="750"/>
      <c r="H123" s="119"/>
      <c r="I123" s="119"/>
      <c r="J123" s="119"/>
      <c r="K123" s="119"/>
      <c r="L123" s="74"/>
      <c r="M123" s="72"/>
      <c r="N123" s="72"/>
      <c r="O123" s="72"/>
      <c r="P123" s="72"/>
      <c r="Q123" s="72"/>
      <c r="R123" s="72"/>
      <c r="S123" s="72"/>
      <c r="T123" s="72"/>
      <c r="U123" s="72"/>
      <c r="V123" s="730"/>
      <c r="W123" s="730"/>
      <c r="X123" s="72"/>
      <c r="Y123" s="72"/>
      <c r="Z123" s="72"/>
      <c r="AA123" s="72"/>
      <c r="AB123" s="72"/>
      <c r="AC123" s="72"/>
      <c r="AD123" s="72"/>
      <c r="AE123" s="72"/>
      <c r="AF123" s="729"/>
      <c r="AG123" s="729"/>
      <c r="AH123" s="729"/>
      <c r="AI123" s="729"/>
      <c r="AJ123" s="729"/>
      <c r="AK123" s="729"/>
      <c r="AL123" s="729"/>
      <c r="AM123" s="729"/>
      <c r="AN123" s="729"/>
      <c r="AO123" s="729"/>
      <c r="AP123" s="73"/>
      <c r="AQ123" s="73"/>
      <c r="AR123"/>
      <c r="AS123"/>
      <c r="AT123"/>
      <c r="AU123"/>
      <c r="AV123"/>
      <c r="AW123"/>
      <c r="AX123"/>
      <c r="AY123"/>
    </row>
    <row r="124" spans="1:116" ht="12.75" customHeight="1" x14ac:dyDescent="0.2">
      <c r="A124" s="699" t="s">
        <v>175</v>
      </c>
      <c r="B124" s="700"/>
      <c r="C124" s="669" t="s">
        <v>55</v>
      </c>
      <c r="D124" s="672" t="s">
        <v>65</v>
      </c>
      <c r="E124" s="675" t="s">
        <v>56</v>
      </c>
      <c r="F124" s="740" t="s">
        <v>165</v>
      </c>
      <c r="G124" s="710" t="s">
        <v>57</v>
      </c>
      <c r="H124" s="121"/>
      <c r="I124" s="121"/>
      <c r="J124" s="121"/>
      <c r="K124" s="121"/>
      <c r="L124" s="730"/>
      <c r="M124" s="730"/>
      <c r="N124" s="730"/>
      <c r="O124" s="730"/>
      <c r="P124" s="730"/>
      <c r="Q124" s="730"/>
      <c r="R124" s="730"/>
      <c r="S124" s="730"/>
      <c r="T124" s="730"/>
      <c r="U124" s="730"/>
      <c r="V124" s="730"/>
      <c r="W124" s="730"/>
      <c r="X124" s="730"/>
      <c r="Y124" s="730"/>
      <c r="Z124" s="730"/>
      <c r="AA124" s="730"/>
      <c r="AB124" s="730"/>
      <c r="AC124" s="730"/>
      <c r="AD124" s="730"/>
      <c r="AE124" s="730"/>
      <c r="AF124" s="68"/>
      <c r="AG124" s="68"/>
      <c r="AH124" s="730"/>
      <c r="AI124" s="730"/>
      <c r="AJ124" s="730"/>
      <c r="AK124" s="730"/>
      <c r="AL124" s="730"/>
      <c r="AM124" s="730"/>
      <c r="AN124" s="730"/>
      <c r="AO124" s="730"/>
      <c r="AP124" s="73"/>
      <c r="AQ124" s="73"/>
      <c r="AR124"/>
      <c r="AS124"/>
      <c r="AT124"/>
      <c r="AU124"/>
      <c r="AV124"/>
      <c r="AW124"/>
      <c r="AX124"/>
      <c r="AY124"/>
    </row>
    <row r="125" spans="1:116" x14ac:dyDescent="0.2">
      <c r="A125" s="701"/>
      <c r="B125" s="700"/>
      <c r="C125" s="670"/>
      <c r="D125" s="673"/>
      <c r="E125" s="676"/>
      <c r="F125" s="741"/>
      <c r="G125" s="711"/>
      <c r="H125" s="121"/>
      <c r="I125" s="121"/>
      <c r="J125" s="121"/>
      <c r="K125" s="121"/>
      <c r="L125" s="730"/>
      <c r="M125" s="730"/>
      <c r="N125" s="730"/>
      <c r="O125" s="730"/>
      <c r="P125" s="730"/>
      <c r="Q125" s="730"/>
      <c r="R125" s="730"/>
      <c r="S125" s="730"/>
      <c r="T125" s="730"/>
      <c r="U125" s="730"/>
      <c r="V125" s="730"/>
      <c r="W125" s="730"/>
      <c r="X125" s="730"/>
      <c r="Y125" s="730"/>
      <c r="Z125" s="730"/>
      <c r="AA125" s="730"/>
      <c r="AB125" s="730"/>
      <c r="AC125" s="730"/>
      <c r="AD125" s="730"/>
      <c r="AE125" s="730"/>
      <c r="AF125" s="68"/>
      <c r="AG125" s="68"/>
      <c r="AH125" s="730"/>
      <c r="AI125" s="730"/>
      <c r="AJ125" s="730"/>
      <c r="AK125" s="730"/>
      <c r="AL125" s="730"/>
      <c r="AM125" s="730"/>
      <c r="AN125" s="730"/>
      <c r="AO125" s="730"/>
      <c r="AP125" s="73"/>
      <c r="AQ125" s="73"/>
      <c r="AR125"/>
      <c r="AS125"/>
      <c r="AT125"/>
      <c r="AU125"/>
      <c r="AV125"/>
      <c r="AW125"/>
      <c r="AX125"/>
      <c r="AY125"/>
    </row>
    <row r="126" spans="1:116" s="35" customFormat="1" ht="13.5" thickBot="1" x14ac:dyDescent="0.25">
      <c r="A126" s="678" t="s">
        <v>108</v>
      </c>
      <c r="B126" s="679"/>
      <c r="C126" s="671"/>
      <c r="D126" s="674"/>
      <c r="E126" s="677"/>
      <c r="F126" s="742"/>
      <c r="G126" s="712"/>
      <c r="H126" s="122"/>
      <c r="I126" s="122"/>
      <c r="J126" s="122"/>
      <c r="K126" s="122"/>
      <c r="L126" s="730"/>
      <c r="M126" s="730"/>
      <c r="N126" s="730"/>
      <c r="O126" s="730"/>
      <c r="P126" s="730"/>
      <c r="Q126" s="730"/>
      <c r="R126" s="730"/>
      <c r="S126" s="730"/>
      <c r="T126" s="730"/>
      <c r="U126" s="730"/>
      <c r="V126" s="730"/>
      <c r="W126" s="730"/>
      <c r="X126" s="730"/>
      <c r="Y126" s="730"/>
      <c r="Z126" s="730"/>
      <c r="AA126" s="730"/>
      <c r="AB126" s="730"/>
      <c r="AC126" s="730"/>
      <c r="AD126" s="730"/>
      <c r="AE126" s="730"/>
      <c r="AF126" s="75"/>
      <c r="AG126" s="75"/>
      <c r="AH126" s="730"/>
      <c r="AI126" s="730"/>
      <c r="AJ126" s="730"/>
      <c r="AK126" s="730"/>
      <c r="AL126" s="730"/>
      <c r="AM126" s="730"/>
      <c r="AN126" s="730"/>
      <c r="AO126" s="730"/>
      <c r="AP126" s="73"/>
      <c r="AQ126" s="73"/>
      <c r="AR126"/>
      <c r="AS126"/>
      <c r="AT126"/>
      <c r="AU126"/>
      <c r="AV126"/>
      <c r="AW126"/>
      <c r="AX126"/>
      <c r="AY126"/>
    </row>
    <row r="127" spans="1:116" ht="18.600000000000001" customHeight="1" thickTop="1" x14ac:dyDescent="0.25">
      <c r="A127" s="96" t="s">
        <v>19</v>
      </c>
      <c r="B127" s="78" t="s">
        <v>20</v>
      </c>
      <c r="C127" s="274"/>
      <c r="D127" s="264"/>
      <c r="E127" s="279"/>
      <c r="F127" s="264"/>
      <c r="G127" s="265"/>
      <c r="H127" s="123"/>
      <c r="I127" s="123"/>
      <c r="J127" s="123"/>
      <c r="K127" s="123"/>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295"/>
      <c r="AQ127" s="295"/>
      <c r="AR127" s="3"/>
      <c r="AS127" s="3"/>
      <c r="AT127" s="3"/>
      <c r="AU127" s="3"/>
      <c r="AV127" s="3"/>
      <c r="AW127" s="3"/>
      <c r="AX127" s="3"/>
      <c r="AY127" s="3"/>
      <c r="AZ127" s="475"/>
      <c r="BA127" s="475"/>
      <c r="BB127" s="475"/>
      <c r="BC127" s="475"/>
      <c r="BD127" s="475"/>
      <c r="BE127" s="475"/>
      <c r="BF127" s="475"/>
      <c r="BG127" s="475"/>
      <c r="BH127" s="475"/>
      <c r="BI127" s="475"/>
      <c r="BJ127" s="475"/>
      <c r="BK127" s="475"/>
      <c r="BL127" s="475"/>
      <c r="BM127" s="475"/>
      <c r="BN127" s="475"/>
      <c r="BO127" s="475"/>
      <c r="BP127" s="475"/>
      <c r="BQ127" s="475"/>
      <c r="BR127" s="475"/>
      <c r="BS127" s="475"/>
      <c r="BT127" s="475"/>
      <c r="BU127" s="475"/>
      <c r="BV127" s="475"/>
      <c r="BW127" s="475"/>
      <c r="BX127" s="475"/>
      <c r="BY127" s="475"/>
      <c r="BZ127" s="475"/>
      <c r="CA127" s="475"/>
      <c r="CB127" s="475"/>
      <c r="CC127" s="475"/>
      <c r="CD127" s="475"/>
      <c r="CE127" s="475"/>
      <c r="CF127" s="475"/>
      <c r="CG127" s="475"/>
      <c r="CH127" s="475"/>
      <c r="CI127" s="475"/>
      <c r="CJ127" s="475"/>
      <c r="CK127" s="475"/>
      <c r="CL127" s="475"/>
      <c r="CM127" s="475"/>
      <c r="CN127" s="475"/>
      <c r="CO127" s="475"/>
      <c r="CP127" s="475"/>
      <c r="CQ127" s="475"/>
      <c r="CR127" s="475"/>
      <c r="CS127" s="475"/>
      <c r="CT127" s="475"/>
      <c r="CU127" s="475"/>
      <c r="CV127" s="475"/>
      <c r="CW127" s="475"/>
      <c r="CX127" s="475"/>
      <c r="CY127" s="475"/>
      <c r="CZ127" s="475"/>
      <c r="DA127" s="475"/>
      <c r="DB127" s="475"/>
      <c r="DC127" s="475"/>
      <c r="DD127" s="475"/>
      <c r="DE127" s="475"/>
      <c r="DF127" s="475"/>
      <c r="DG127" s="475"/>
      <c r="DH127" s="475"/>
      <c r="DI127" s="475"/>
      <c r="DJ127" s="475"/>
      <c r="DK127" s="475"/>
      <c r="DL127" s="475"/>
    </row>
    <row r="128" spans="1:116" ht="18.600000000000001" customHeight="1" x14ac:dyDescent="0.25">
      <c r="A128" s="96" t="s">
        <v>21</v>
      </c>
      <c r="B128" s="78" t="s">
        <v>22</v>
      </c>
      <c r="C128" s="274"/>
      <c r="D128" s="264"/>
      <c r="E128" s="280"/>
      <c r="F128" s="264"/>
      <c r="G128" s="265"/>
      <c r="H128" s="123"/>
      <c r="I128" s="123"/>
      <c r="J128" s="123"/>
      <c r="K128" s="123"/>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295"/>
      <c r="AQ128" s="295"/>
      <c r="AR128" s="3"/>
      <c r="AS128" s="3"/>
      <c r="AT128" s="3"/>
      <c r="AU128" s="3"/>
      <c r="AV128" s="3"/>
      <c r="AW128" s="3"/>
      <c r="AX128" s="3"/>
      <c r="AY128" s="3"/>
      <c r="AZ128" s="475"/>
      <c r="BA128" s="475"/>
      <c r="BB128" s="475"/>
      <c r="BC128" s="475"/>
      <c r="BD128" s="475"/>
      <c r="BE128" s="475"/>
      <c r="BF128" s="475"/>
      <c r="BG128" s="475"/>
      <c r="BH128" s="475"/>
      <c r="BI128" s="475"/>
      <c r="BJ128" s="475"/>
      <c r="BK128" s="475"/>
      <c r="BL128" s="475"/>
      <c r="BM128" s="475"/>
      <c r="BN128" s="475"/>
      <c r="BO128" s="475"/>
      <c r="BP128" s="475"/>
      <c r="BQ128" s="475"/>
      <c r="BR128" s="475"/>
      <c r="BS128" s="475"/>
      <c r="BT128" s="475"/>
      <c r="BU128" s="475"/>
      <c r="BV128" s="475"/>
      <c r="BW128" s="475"/>
      <c r="BX128" s="475"/>
      <c r="BY128" s="475"/>
      <c r="BZ128" s="475"/>
      <c r="CA128" s="475"/>
      <c r="CB128" s="475"/>
      <c r="CC128" s="475"/>
      <c r="CD128" s="475"/>
      <c r="CE128" s="475"/>
      <c r="CF128" s="475"/>
      <c r="CG128" s="475"/>
      <c r="CH128" s="475"/>
      <c r="CI128" s="475"/>
      <c r="CJ128" s="475"/>
      <c r="CK128" s="475"/>
      <c r="CL128" s="475"/>
      <c r="CM128" s="475"/>
      <c r="CN128" s="475"/>
      <c r="CO128" s="475"/>
      <c r="CP128" s="475"/>
      <c r="CQ128" s="475"/>
      <c r="CR128" s="475"/>
      <c r="CS128" s="475"/>
      <c r="CT128" s="475"/>
      <c r="CU128" s="475"/>
      <c r="CV128" s="475"/>
      <c r="CW128" s="475"/>
      <c r="CX128" s="475"/>
      <c r="CY128" s="475"/>
      <c r="CZ128" s="475"/>
      <c r="DA128" s="475"/>
      <c r="DB128" s="475"/>
      <c r="DC128" s="475"/>
      <c r="DD128" s="475"/>
      <c r="DE128" s="475"/>
      <c r="DF128" s="475"/>
      <c r="DG128" s="475"/>
      <c r="DH128" s="475"/>
      <c r="DI128" s="475"/>
      <c r="DJ128" s="475"/>
      <c r="DK128" s="475"/>
      <c r="DL128" s="475"/>
    </row>
    <row r="129" spans="1:317" ht="18.600000000000001" customHeight="1" x14ac:dyDescent="0.25">
      <c r="A129" s="96" t="s">
        <v>23</v>
      </c>
      <c r="B129" s="78" t="s">
        <v>48</v>
      </c>
      <c r="C129" s="275">
        <f>+C127+C128</f>
        <v>0</v>
      </c>
      <c r="D129" s="266">
        <f>+D127+D128</f>
        <v>0</v>
      </c>
      <c r="E129" s="281">
        <f>+E127+E128</f>
        <v>0</v>
      </c>
      <c r="F129" s="266">
        <f>+F127+F128</f>
        <v>0</v>
      </c>
      <c r="G129" s="267">
        <f>+G127+G128</f>
        <v>0</v>
      </c>
      <c r="H129" s="123"/>
      <c r="I129" s="123"/>
      <c r="J129" s="123"/>
      <c r="K129" s="123"/>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295"/>
      <c r="AQ129" s="295"/>
      <c r="AR129" s="3"/>
      <c r="AS129" s="3"/>
      <c r="AT129" s="3"/>
      <c r="AU129" s="3"/>
      <c r="AV129" s="3"/>
      <c r="AW129" s="3"/>
      <c r="AX129" s="3"/>
      <c r="AY129" s="3"/>
      <c r="AZ129" s="475"/>
      <c r="BA129" s="475"/>
      <c r="BB129" s="475"/>
      <c r="BC129" s="475"/>
      <c r="BD129" s="475"/>
      <c r="BE129" s="475"/>
      <c r="BF129" s="475"/>
      <c r="BG129" s="475"/>
      <c r="BH129" s="475"/>
      <c r="BI129" s="475"/>
      <c r="BJ129" s="475"/>
      <c r="BK129" s="475"/>
      <c r="BL129" s="475"/>
      <c r="BM129" s="475"/>
      <c r="BN129" s="475"/>
      <c r="BO129" s="475"/>
      <c r="BP129" s="475"/>
      <c r="BQ129" s="475"/>
      <c r="BR129" s="475"/>
      <c r="BS129" s="475"/>
      <c r="BT129" s="475"/>
      <c r="BU129" s="475"/>
      <c r="BV129" s="475"/>
      <c r="BW129" s="475"/>
      <c r="BX129" s="475"/>
      <c r="BY129" s="475"/>
      <c r="BZ129" s="475"/>
      <c r="CA129" s="475"/>
      <c r="CB129" s="475"/>
      <c r="CC129" s="475"/>
      <c r="CD129" s="475"/>
      <c r="CE129" s="475"/>
      <c r="CF129" s="475"/>
      <c r="CG129" s="475"/>
      <c r="CH129" s="475"/>
      <c r="CI129" s="475"/>
      <c r="CJ129" s="475"/>
      <c r="CK129" s="475"/>
      <c r="CL129" s="475"/>
      <c r="CM129" s="475"/>
      <c r="CN129" s="475"/>
      <c r="CO129" s="475"/>
      <c r="CP129" s="475"/>
      <c r="CQ129" s="475"/>
      <c r="CR129" s="475"/>
      <c r="CS129" s="475"/>
      <c r="CT129" s="475"/>
      <c r="CU129" s="475"/>
      <c r="CV129" s="475"/>
      <c r="CW129" s="475"/>
      <c r="CX129" s="475"/>
      <c r="CY129" s="475"/>
      <c r="CZ129" s="475"/>
      <c r="DA129" s="475"/>
      <c r="DB129" s="475"/>
      <c r="DC129" s="475"/>
      <c r="DD129" s="475"/>
      <c r="DE129" s="475"/>
      <c r="DF129" s="475"/>
      <c r="DG129" s="475"/>
      <c r="DH129" s="475"/>
      <c r="DI129" s="475"/>
      <c r="DJ129" s="475"/>
      <c r="DK129" s="475"/>
      <c r="DL129" s="475"/>
    </row>
    <row r="130" spans="1:317" ht="18.600000000000001" customHeight="1" x14ac:dyDescent="0.25">
      <c r="A130" s="96" t="s">
        <v>24</v>
      </c>
      <c r="B130" s="78" t="s">
        <v>43</v>
      </c>
      <c r="C130" s="274"/>
      <c r="D130" s="264"/>
      <c r="E130" s="280"/>
      <c r="F130" s="264"/>
      <c r="G130" s="265"/>
      <c r="H130" s="123"/>
      <c r="I130" s="123"/>
      <c r="J130" s="123"/>
      <c r="K130" s="123"/>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295"/>
      <c r="AQ130" s="295"/>
      <c r="AR130" s="3"/>
      <c r="AS130" s="3"/>
      <c r="AT130" s="3"/>
      <c r="AU130" s="3"/>
      <c r="AV130" s="3"/>
      <c r="AW130" s="3"/>
      <c r="AX130" s="3"/>
      <c r="AY130" s="3"/>
      <c r="AZ130" s="475"/>
      <c r="BA130" s="475"/>
      <c r="BB130" s="475"/>
      <c r="BC130" s="475"/>
      <c r="BD130" s="475"/>
      <c r="BE130" s="475"/>
      <c r="BF130" s="475"/>
      <c r="BG130" s="475"/>
      <c r="BH130" s="475"/>
      <c r="BI130" s="475"/>
      <c r="BJ130" s="475"/>
      <c r="BK130" s="475"/>
      <c r="BL130" s="475"/>
      <c r="BM130" s="475"/>
      <c r="BN130" s="475"/>
      <c r="BO130" s="475"/>
      <c r="BP130" s="475"/>
      <c r="BQ130" s="475"/>
      <c r="BR130" s="475"/>
      <c r="BS130" s="475"/>
      <c r="BT130" s="475"/>
      <c r="BU130" s="475"/>
      <c r="BV130" s="475"/>
      <c r="BW130" s="475"/>
      <c r="BX130" s="475"/>
      <c r="BY130" s="475"/>
      <c r="BZ130" s="475"/>
      <c r="CA130" s="475"/>
      <c r="CB130" s="475"/>
      <c r="CC130" s="475"/>
      <c r="CD130" s="475"/>
      <c r="CE130" s="475"/>
      <c r="CF130" s="475"/>
      <c r="CG130" s="475"/>
      <c r="CH130" s="475"/>
      <c r="CI130" s="475"/>
      <c r="CJ130" s="475"/>
      <c r="CK130" s="475"/>
      <c r="CL130" s="475"/>
      <c r="CM130" s="475"/>
      <c r="CN130" s="475"/>
      <c r="CO130" s="475"/>
      <c r="CP130" s="475"/>
      <c r="CQ130" s="475"/>
      <c r="CR130" s="475"/>
      <c r="CS130" s="475"/>
      <c r="CT130" s="475"/>
      <c r="CU130" s="475"/>
      <c r="CV130" s="475"/>
      <c r="CW130" s="475"/>
      <c r="CX130" s="475"/>
      <c r="CY130" s="475"/>
      <c r="CZ130" s="475"/>
      <c r="DA130" s="475"/>
      <c r="DB130" s="475"/>
      <c r="DC130" s="475"/>
      <c r="DD130" s="475"/>
      <c r="DE130" s="475"/>
      <c r="DF130" s="475"/>
      <c r="DG130" s="475"/>
      <c r="DH130" s="475"/>
      <c r="DI130" s="475"/>
      <c r="DJ130" s="475"/>
      <c r="DK130" s="475"/>
      <c r="DL130" s="475"/>
    </row>
    <row r="131" spans="1:317" ht="18.600000000000001" customHeight="1" thickBot="1" x14ac:dyDescent="0.3">
      <c r="A131" s="97" t="s">
        <v>25</v>
      </c>
      <c r="B131" s="79" t="s">
        <v>42</v>
      </c>
      <c r="C131" s="276">
        <f>+C129-C130</f>
        <v>0</v>
      </c>
      <c r="D131" s="268">
        <f>+D129-D130</f>
        <v>0</v>
      </c>
      <c r="E131" s="282">
        <f>+E129-E130</f>
        <v>0</v>
      </c>
      <c r="F131" s="268">
        <f>+F129-F130</f>
        <v>0</v>
      </c>
      <c r="G131" s="269">
        <f>+G129-G130</f>
        <v>0</v>
      </c>
      <c r="H131" s="123"/>
      <c r="I131" s="123"/>
      <c r="J131" s="123"/>
      <c r="K131" s="123"/>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295"/>
      <c r="AQ131" s="295"/>
      <c r="AR131" s="3"/>
      <c r="AS131" s="3"/>
      <c r="AT131" s="3"/>
      <c r="AU131" s="3"/>
      <c r="AV131" s="3"/>
      <c r="AW131" s="3"/>
      <c r="AX131" s="3"/>
      <c r="AY131" s="3"/>
      <c r="AZ131" s="475"/>
      <c r="BA131" s="475"/>
      <c r="BB131" s="475"/>
      <c r="BC131" s="475"/>
      <c r="BD131" s="475"/>
      <c r="BE131" s="475"/>
      <c r="BF131" s="475"/>
      <c r="BG131" s="475"/>
      <c r="BH131" s="475"/>
      <c r="BI131" s="475"/>
      <c r="BJ131" s="475"/>
      <c r="BK131" s="475"/>
      <c r="BL131" s="475"/>
      <c r="BM131" s="475"/>
      <c r="BN131" s="475"/>
      <c r="BO131" s="475"/>
      <c r="BP131" s="475"/>
      <c r="BQ131" s="475"/>
      <c r="BR131" s="475"/>
      <c r="BS131" s="475"/>
      <c r="BT131" s="475"/>
      <c r="BU131" s="475"/>
      <c r="BV131" s="475"/>
      <c r="BW131" s="475"/>
      <c r="BX131" s="475"/>
      <c r="BY131" s="475"/>
      <c r="BZ131" s="475"/>
      <c r="CA131" s="475"/>
      <c r="CB131" s="475"/>
      <c r="CC131" s="475"/>
      <c r="CD131" s="475"/>
      <c r="CE131" s="475"/>
      <c r="CF131" s="475"/>
      <c r="CG131" s="475"/>
      <c r="CH131" s="475"/>
      <c r="CI131" s="475"/>
      <c r="CJ131" s="475"/>
      <c r="CK131" s="475"/>
      <c r="CL131" s="475"/>
      <c r="CM131" s="475"/>
      <c r="CN131" s="475"/>
      <c r="CO131" s="475"/>
      <c r="CP131" s="475"/>
      <c r="CQ131" s="475"/>
      <c r="CR131" s="475"/>
      <c r="CS131" s="475"/>
      <c r="CT131" s="475"/>
      <c r="CU131" s="475"/>
      <c r="CV131" s="475"/>
      <c r="CW131" s="475"/>
      <c r="CX131" s="475"/>
      <c r="CY131" s="475"/>
      <c r="CZ131" s="475"/>
      <c r="DA131" s="475"/>
      <c r="DB131" s="475"/>
      <c r="DC131" s="475"/>
      <c r="DD131" s="475"/>
      <c r="DE131" s="475"/>
      <c r="DF131" s="475"/>
      <c r="DG131" s="475"/>
      <c r="DH131" s="475"/>
      <c r="DI131" s="475"/>
      <c r="DJ131" s="475"/>
      <c r="DK131" s="475"/>
      <c r="DL131" s="475"/>
    </row>
    <row r="132" spans="1:317" customFormat="1" ht="11.25" customHeight="1" x14ac:dyDescent="0.2">
      <c r="A132" s="127"/>
      <c r="B132" s="125"/>
      <c r="C132" s="125"/>
      <c r="D132" s="125"/>
      <c r="E132" s="125"/>
      <c r="F132" s="125"/>
      <c r="G132" s="125"/>
      <c r="H132" s="476"/>
      <c r="I132" s="476"/>
      <c r="J132" s="476"/>
      <c r="K132" s="476"/>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row>
    <row r="133" spans="1:317" customFormat="1" ht="11.25" customHeight="1" x14ac:dyDescent="0.2">
      <c r="A133" s="127"/>
      <c r="B133" s="125"/>
      <c r="C133" s="125"/>
      <c r="D133" s="125"/>
      <c r="E133" s="125"/>
      <c r="F133" s="125"/>
      <c r="G133" s="125"/>
      <c r="H133" s="476"/>
      <c r="I133" s="476"/>
      <c r="J133" s="476"/>
      <c r="K133" s="476"/>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row>
    <row r="134" spans="1:317" customFormat="1" ht="11.25" customHeight="1" x14ac:dyDescent="0.2">
      <c r="A134" s="127"/>
      <c r="B134" s="125"/>
      <c r="C134" s="125"/>
      <c r="D134" s="125"/>
      <c r="E134" s="125"/>
      <c r="F134" s="125"/>
      <c r="G134" s="125"/>
      <c r="H134" s="126"/>
      <c r="I134" s="126"/>
      <c r="J134" s="126"/>
      <c r="K134" s="126"/>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row>
    <row r="135" spans="1:317" x14ac:dyDescent="0.2">
      <c r="A135" s="117"/>
      <c r="B135" s="117"/>
      <c r="C135" s="117"/>
      <c r="D135" s="117"/>
      <c r="E135" s="117"/>
      <c r="F135" s="117"/>
      <c r="G135" s="117"/>
      <c r="H135" s="117"/>
      <c r="I135" s="117"/>
      <c r="J135" s="117"/>
      <c r="K135" s="117"/>
    </row>
    <row r="136" spans="1:317" ht="18.75" x14ac:dyDescent="0.2">
      <c r="A136" s="708"/>
      <c r="B136" s="708"/>
      <c r="C136" s="116"/>
      <c r="D136" s="116"/>
      <c r="E136" s="119"/>
      <c r="F136" s="119"/>
      <c r="G136" s="119"/>
      <c r="H136" s="119"/>
      <c r="I136" s="119"/>
      <c r="J136" s="119"/>
      <c r="K136" s="119"/>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3"/>
      <c r="AQ136" s="73"/>
      <c r="AR136"/>
      <c r="AS136"/>
      <c r="AT136"/>
      <c r="AU136"/>
      <c r="AV136"/>
      <c r="AW136"/>
      <c r="AX136"/>
      <c r="AY136"/>
    </row>
    <row r="137" spans="1:317" ht="7.5" customHeight="1" thickBot="1" x14ac:dyDescent="0.25">
      <c r="A137" s="116"/>
      <c r="B137" s="116"/>
      <c r="C137" s="116"/>
      <c r="D137" s="116"/>
      <c r="E137" s="119"/>
      <c r="F137" s="119"/>
      <c r="G137" s="119"/>
      <c r="H137" s="119"/>
      <c r="I137" s="119"/>
      <c r="J137" s="119"/>
      <c r="K137" s="119"/>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3"/>
      <c r="AQ137" s="73"/>
      <c r="AR137"/>
      <c r="AS137"/>
      <c r="AT137"/>
      <c r="AU137"/>
      <c r="AV137"/>
      <c r="AW137"/>
      <c r="AX137"/>
      <c r="AY137"/>
    </row>
    <row r="138" spans="1:317" ht="25.5" customHeight="1" x14ac:dyDescent="0.2">
      <c r="A138" s="680" t="s">
        <v>154</v>
      </c>
      <c r="B138" s="717"/>
      <c r="C138" s="680" t="s">
        <v>355</v>
      </c>
      <c r="D138" s="717"/>
      <c r="E138" s="120"/>
      <c r="F138" s="709"/>
      <c r="G138" s="709"/>
      <c r="H138" s="709"/>
      <c r="I138" s="709"/>
      <c r="J138" s="709"/>
      <c r="K138" s="709"/>
      <c r="L138" s="729"/>
      <c r="M138" s="729"/>
      <c r="N138" s="729"/>
      <c r="O138" s="729"/>
      <c r="P138" s="729"/>
      <c r="Q138" s="729"/>
      <c r="R138" s="729"/>
      <c r="S138" s="729"/>
      <c r="T138" s="729"/>
      <c r="U138" s="729"/>
      <c r="V138" s="729"/>
      <c r="W138" s="729"/>
      <c r="X138" s="729"/>
      <c r="Y138" s="729"/>
      <c r="Z138" s="729"/>
      <c r="AA138" s="729"/>
      <c r="AB138" s="729"/>
      <c r="AC138" s="729"/>
      <c r="AD138" s="729"/>
      <c r="AE138" s="729"/>
      <c r="AF138" s="729"/>
      <c r="AG138" s="729"/>
      <c r="AH138" s="729"/>
      <c r="AI138" s="729"/>
      <c r="AJ138" s="729"/>
      <c r="AK138" s="729"/>
      <c r="AL138" s="729"/>
      <c r="AM138" s="729"/>
      <c r="AN138" s="729"/>
      <c r="AO138" s="729"/>
      <c r="AP138" s="73"/>
      <c r="AQ138" s="73"/>
      <c r="AR138"/>
      <c r="AS138"/>
      <c r="AT138"/>
      <c r="AU138"/>
      <c r="AV138"/>
      <c r="AW138"/>
      <c r="AX138"/>
      <c r="AY138"/>
    </row>
    <row r="139" spans="1:317" ht="25.5" customHeight="1" x14ac:dyDescent="0.2">
      <c r="A139" s="718"/>
      <c r="B139" s="719"/>
      <c r="C139" s="754"/>
      <c r="D139" s="755"/>
      <c r="E139" s="121"/>
      <c r="F139" s="121"/>
      <c r="G139" s="121"/>
      <c r="H139" s="119"/>
      <c r="I139" s="119"/>
      <c r="J139" s="119"/>
      <c r="K139" s="119"/>
      <c r="L139" s="74"/>
      <c r="M139" s="72"/>
      <c r="N139" s="72"/>
      <c r="O139" s="72"/>
      <c r="P139" s="72"/>
      <c r="Q139" s="72"/>
      <c r="R139" s="72"/>
      <c r="S139" s="72"/>
      <c r="T139" s="72"/>
      <c r="U139" s="72"/>
      <c r="V139" s="730"/>
      <c r="W139" s="730"/>
      <c r="X139" s="72"/>
      <c r="Y139" s="72"/>
      <c r="Z139" s="72"/>
      <c r="AA139" s="72"/>
      <c r="AB139" s="72"/>
      <c r="AC139" s="72"/>
      <c r="AD139" s="72"/>
      <c r="AE139" s="72"/>
      <c r="AF139" s="729"/>
      <c r="AG139" s="729"/>
      <c r="AH139" s="729"/>
      <c r="AI139" s="729"/>
      <c r="AJ139" s="729"/>
      <c r="AK139" s="729"/>
      <c r="AL139" s="729"/>
      <c r="AM139" s="729"/>
      <c r="AN139" s="729"/>
      <c r="AO139" s="729"/>
      <c r="AP139" s="73"/>
      <c r="AQ139" s="73"/>
      <c r="AR139"/>
      <c r="AS139"/>
      <c r="AT139"/>
      <c r="AU139"/>
      <c r="AV139"/>
      <c r="AW139"/>
      <c r="AX139"/>
      <c r="AY139"/>
    </row>
    <row r="140" spans="1:317" ht="12.75" customHeight="1" x14ac:dyDescent="0.2">
      <c r="A140" s="699" t="s">
        <v>356</v>
      </c>
      <c r="B140" s="725"/>
      <c r="C140" s="734" t="s">
        <v>68</v>
      </c>
      <c r="D140" s="687" t="s">
        <v>69</v>
      </c>
      <c r="E140" s="121"/>
      <c r="F140" s="121"/>
      <c r="G140" s="121"/>
      <c r="H140" s="121"/>
      <c r="I140" s="121"/>
      <c r="J140" s="121"/>
      <c r="K140" s="121"/>
      <c r="L140" s="730"/>
      <c r="M140" s="730"/>
      <c r="N140" s="730"/>
      <c r="O140" s="730"/>
      <c r="P140" s="730"/>
      <c r="Q140" s="730"/>
      <c r="R140" s="730"/>
      <c r="S140" s="730"/>
      <c r="T140" s="730"/>
      <c r="U140" s="730"/>
      <c r="V140" s="730"/>
      <c r="W140" s="730"/>
      <c r="X140" s="730"/>
      <c r="Y140" s="730"/>
      <c r="Z140" s="730"/>
      <c r="AA140" s="730"/>
      <c r="AB140" s="730"/>
      <c r="AC140" s="730"/>
      <c r="AD140" s="730"/>
      <c r="AE140" s="730"/>
      <c r="AF140" s="68"/>
      <c r="AG140" s="68"/>
      <c r="AH140" s="730"/>
      <c r="AI140" s="730"/>
      <c r="AJ140" s="730"/>
      <c r="AK140" s="730"/>
      <c r="AL140" s="730"/>
      <c r="AM140" s="730"/>
      <c r="AN140" s="730"/>
      <c r="AO140" s="730"/>
      <c r="AP140" s="73"/>
      <c r="AQ140" s="73"/>
      <c r="AR140"/>
      <c r="AS140"/>
      <c r="AT140"/>
      <c r="AU140"/>
      <c r="AV140"/>
      <c r="AW140"/>
      <c r="AX140"/>
      <c r="AY140"/>
    </row>
    <row r="141" spans="1:317" x14ac:dyDescent="0.2">
      <c r="A141" s="726"/>
      <c r="B141" s="725"/>
      <c r="C141" s="735"/>
      <c r="D141" s="688"/>
      <c r="E141" s="121"/>
      <c r="F141" s="119"/>
      <c r="G141" s="119"/>
      <c r="H141" s="121"/>
      <c r="I141" s="121"/>
      <c r="J141" s="121"/>
      <c r="K141" s="121"/>
      <c r="L141" s="730"/>
      <c r="M141" s="730"/>
      <c r="N141" s="730"/>
      <c r="O141" s="730"/>
      <c r="P141" s="730"/>
      <c r="Q141" s="730"/>
      <c r="R141" s="730"/>
      <c r="S141" s="730"/>
      <c r="T141" s="730"/>
      <c r="U141" s="730"/>
      <c r="V141" s="730"/>
      <c r="W141" s="730"/>
      <c r="X141" s="730"/>
      <c r="Y141" s="730"/>
      <c r="Z141" s="730"/>
      <c r="AA141" s="730"/>
      <c r="AB141" s="730"/>
      <c r="AC141" s="730"/>
      <c r="AD141" s="730"/>
      <c r="AE141" s="730"/>
      <c r="AF141" s="68"/>
      <c r="AG141" s="68"/>
      <c r="AH141" s="730"/>
      <c r="AI141" s="730"/>
      <c r="AJ141" s="730"/>
      <c r="AK141" s="730"/>
      <c r="AL141" s="730"/>
      <c r="AM141" s="730"/>
      <c r="AN141" s="730"/>
      <c r="AO141" s="730"/>
      <c r="AP141" s="73"/>
      <c r="AQ141" s="73"/>
      <c r="AR141"/>
      <c r="AS141"/>
      <c r="AT141"/>
      <c r="AU141"/>
      <c r="AV141"/>
      <c r="AW141"/>
      <c r="AX141"/>
      <c r="AY141"/>
    </row>
    <row r="142" spans="1:317" s="35" customFormat="1" ht="13.5" thickBot="1" x14ac:dyDescent="0.25">
      <c r="A142" s="678" t="s">
        <v>108</v>
      </c>
      <c r="B142" s="679"/>
      <c r="C142" s="736"/>
      <c r="D142" s="689"/>
      <c r="E142" s="122"/>
      <c r="F142" s="122"/>
      <c r="G142" s="122"/>
      <c r="H142" s="122"/>
      <c r="I142" s="122"/>
      <c r="J142" s="122"/>
      <c r="K142" s="122"/>
      <c r="L142" s="730"/>
      <c r="M142" s="730"/>
      <c r="N142" s="730"/>
      <c r="O142" s="730"/>
      <c r="P142" s="730"/>
      <c r="Q142" s="730"/>
      <c r="R142" s="730"/>
      <c r="S142" s="730"/>
      <c r="T142" s="730"/>
      <c r="U142" s="730"/>
      <c r="V142" s="730"/>
      <c r="W142" s="730"/>
      <c r="X142" s="730"/>
      <c r="Y142" s="730"/>
      <c r="Z142" s="730"/>
      <c r="AA142" s="730"/>
      <c r="AB142" s="730"/>
      <c r="AC142" s="730"/>
      <c r="AD142" s="730"/>
      <c r="AE142" s="730"/>
      <c r="AF142" s="75"/>
      <c r="AG142" s="75"/>
      <c r="AH142" s="730"/>
      <c r="AI142" s="730"/>
      <c r="AJ142" s="730"/>
      <c r="AK142" s="730"/>
      <c r="AL142" s="730"/>
      <c r="AM142" s="730"/>
      <c r="AN142" s="730"/>
      <c r="AO142" s="730"/>
      <c r="AP142" s="73"/>
      <c r="AQ142" s="73"/>
      <c r="AR142"/>
      <c r="AS142"/>
      <c r="AT142"/>
      <c r="AU142"/>
      <c r="AV142"/>
      <c r="AW142"/>
      <c r="AX142"/>
      <c r="AY142"/>
    </row>
    <row r="143" spans="1:317" ht="18.600000000000001" customHeight="1" thickTop="1" x14ac:dyDescent="0.25">
      <c r="A143" s="96" t="s">
        <v>19</v>
      </c>
      <c r="B143" s="78" t="s">
        <v>20</v>
      </c>
      <c r="C143" s="270">
        <f>+C158+D158+E158+G158</f>
        <v>0</v>
      </c>
      <c r="D143" s="277">
        <f>+C173+D173+E173+G173</f>
        <v>0</v>
      </c>
      <c r="E143" s="123"/>
      <c r="F143" s="123"/>
      <c r="G143" s="123"/>
      <c r="H143" s="123"/>
      <c r="I143" s="123"/>
      <c r="J143" s="123"/>
      <c r="K143" s="123"/>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295"/>
      <c r="AQ143" s="295"/>
      <c r="AR143" s="3"/>
      <c r="AS143" s="3"/>
      <c r="AT143" s="3"/>
      <c r="AU143" s="3"/>
      <c r="AV143" s="3"/>
      <c r="AW143" s="3"/>
      <c r="AX143" s="3"/>
      <c r="AY143" s="3"/>
      <c r="AZ143" s="475"/>
      <c r="BA143" s="475"/>
      <c r="BB143" s="475"/>
      <c r="BC143" s="475"/>
      <c r="BD143" s="475"/>
      <c r="BE143" s="475"/>
      <c r="BF143" s="475"/>
      <c r="BG143" s="475"/>
      <c r="BH143" s="475"/>
      <c r="BI143" s="475"/>
      <c r="BJ143" s="475"/>
      <c r="BK143" s="475"/>
      <c r="BL143" s="475"/>
      <c r="BM143" s="475"/>
      <c r="BN143" s="475"/>
      <c r="BO143" s="475"/>
      <c r="BP143" s="475"/>
      <c r="BQ143" s="475"/>
      <c r="BR143" s="475"/>
      <c r="BS143" s="475"/>
      <c r="BT143" s="475"/>
      <c r="BU143" s="475"/>
      <c r="BV143" s="475"/>
      <c r="BW143" s="475"/>
      <c r="BX143" s="475"/>
      <c r="BY143" s="475"/>
      <c r="BZ143" s="475"/>
      <c r="CA143" s="475"/>
      <c r="CB143" s="475"/>
      <c r="CC143" s="475"/>
      <c r="CD143" s="475"/>
      <c r="CE143" s="475"/>
      <c r="CF143" s="475"/>
      <c r="CG143" s="475"/>
      <c r="CH143" s="475"/>
      <c r="CI143" s="475"/>
      <c r="CJ143" s="475"/>
      <c r="CK143" s="475"/>
      <c r="CL143" s="475"/>
      <c r="CM143" s="475"/>
      <c r="CN143" s="475"/>
      <c r="CO143" s="475"/>
      <c r="CP143" s="475"/>
      <c r="CQ143" s="475"/>
      <c r="CR143" s="475"/>
      <c r="CS143" s="475"/>
      <c r="CT143" s="475"/>
      <c r="CU143" s="475"/>
      <c r="CV143" s="475"/>
      <c r="CW143" s="475"/>
      <c r="CX143" s="475"/>
      <c r="CY143" s="475"/>
      <c r="CZ143" s="475"/>
      <c r="DA143" s="475"/>
      <c r="DB143" s="475"/>
      <c r="DC143" s="475"/>
      <c r="DD143" s="475"/>
      <c r="DE143" s="475"/>
      <c r="DF143" s="475"/>
      <c r="DG143" s="475"/>
      <c r="DH143" s="475"/>
      <c r="DI143" s="475"/>
      <c r="DJ143" s="475"/>
      <c r="DK143" s="475"/>
      <c r="DL143" s="475"/>
      <c r="DM143" s="475"/>
      <c r="DN143" s="475"/>
      <c r="DO143" s="475"/>
      <c r="DP143" s="475"/>
      <c r="DQ143" s="475"/>
      <c r="DR143" s="475"/>
      <c r="DS143" s="475"/>
      <c r="DT143" s="475"/>
      <c r="DU143" s="475"/>
      <c r="DV143" s="475"/>
      <c r="DW143" s="475"/>
      <c r="DX143" s="475"/>
      <c r="DY143" s="475"/>
      <c r="DZ143" s="475"/>
      <c r="EA143" s="475"/>
      <c r="EB143" s="475"/>
      <c r="EC143" s="475"/>
      <c r="ED143" s="475"/>
      <c r="EE143" s="475"/>
      <c r="EF143" s="475"/>
      <c r="EG143" s="475"/>
      <c r="EH143" s="475"/>
      <c r="EI143" s="475"/>
      <c r="EJ143" s="475"/>
      <c r="EK143" s="475"/>
      <c r="EL143" s="475"/>
      <c r="EM143" s="475"/>
      <c r="EN143" s="475"/>
      <c r="EO143" s="475"/>
      <c r="EP143" s="475"/>
      <c r="EQ143" s="475"/>
      <c r="ER143" s="475"/>
      <c r="ES143" s="475"/>
      <c r="ET143" s="475"/>
      <c r="EU143" s="475"/>
      <c r="EV143" s="475"/>
      <c r="EW143" s="475"/>
      <c r="EX143" s="475"/>
      <c r="EY143" s="475"/>
      <c r="EZ143" s="475"/>
      <c r="FA143" s="475"/>
      <c r="FB143" s="475"/>
      <c r="FC143" s="475"/>
      <c r="FD143" s="475"/>
      <c r="FE143" s="475"/>
      <c r="FF143" s="475"/>
      <c r="FG143" s="475"/>
      <c r="FH143" s="475"/>
      <c r="FI143" s="475"/>
      <c r="FJ143" s="475"/>
      <c r="FK143" s="475"/>
      <c r="FL143" s="475"/>
      <c r="FM143" s="475"/>
      <c r="FN143" s="475"/>
      <c r="FO143" s="475"/>
      <c r="FP143" s="475"/>
      <c r="FQ143" s="475"/>
      <c r="FR143" s="475"/>
      <c r="FS143" s="475"/>
      <c r="FT143" s="475"/>
      <c r="FU143" s="475"/>
      <c r="FV143" s="475"/>
      <c r="FW143" s="475"/>
      <c r="FX143" s="475"/>
      <c r="FY143" s="475"/>
      <c r="FZ143" s="475"/>
      <c r="GA143" s="475"/>
      <c r="GB143" s="475"/>
      <c r="GC143" s="475"/>
      <c r="GD143" s="475"/>
      <c r="GE143" s="475"/>
      <c r="GF143" s="475"/>
      <c r="GG143" s="475"/>
      <c r="GH143" s="475"/>
      <c r="GI143" s="475"/>
      <c r="GJ143" s="475"/>
      <c r="GK143" s="475"/>
      <c r="GL143" s="475"/>
      <c r="GM143" s="475"/>
      <c r="GN143" s="475"/>
      <c r="GO143" s="475"/>
      <c r="GP143" s="475"/>
      <c r="GQ143" s="475"/>
      <c r="GR143" s="475"/>
      <c r="GS143" s="475"/>
      <c r="GT143" s="475"/>
      <c r="GU143" s="475"/>
      <c r="GV143" s="475"/>
      <c r="GW143" s="475"/>
      <c r="GX143" s="475"/>
      <c r="GY143" s="475"/>
      <c r="GZ143" s="475"/>
      <c r="HA143" s="475"/>
      <c r="HB143" s="475"/>
      <c r="HC143" s="475"/>
      <c r="HD143" s="475"/>
      <c r="HE143" s="475"/>
      <c r="HF143" s="475"/>
      <c r="HG143" s="475"/>
      <c r="HH143" s="475"/>
      <c r="HI143" s="475"/>
      <c r="HJ143" s="475"/>
      <c r="HK143" s="475"/>
      <c r="HL143" s="475"/>
      <c r="HM143" s="475"/>
      <c r="HN143" s="475"/>
      <c r="HO143" s="475"/>
      <c r="HP143" s="475"/>
      <c r="HQ143" s="475"/>
      <c r="HR143" s="475"/>
      <c r="HS143" s="475"/>
      <c r="HT143" s="475"/>
      <c r="HU143" s="475"/>
      <c r="HV143" s="475"/>
      <c r="HW143" s="475"/>
      <c r="HX143" s="475"/>
      <c r="HY143" s="475"/>
      <c r="HZ143" s="475"/>
      <c r="IA143" s="475"/>
      <c r="IB143" s="475"/>
      <c r="IC143" s="475"/>
      <c r="ID143" s="475"/>
      <c r="IE143" s="475"/>
      <c r="IF143" s="475"/>
      <c r="IG143" s="475"/>
      <c r="IH143" s="475"/>
      <c r="II143" s="475"/>
      <c r="IJ143" s="475"/>
      <c r="IK143" s="475"/>
      <c r="IL143" s="475"/>
      <c r="IM143" s="475"/>
      <c r="IN143" s="475"/>
      <c r="IO143" s="475"/>
      <c r="IP143" s="475"/>
      <c r="IQ143" s="475"/>
      <c r="IR143" s="475"/>
      <c r="IS143" s="475"/>
      <c r="IT143" s="475"/>
      <c r="IU143" s="475"/>
      <c r="IV143" s="475"/>
      <c r="IW143" s="475"/>
      <c r="IX143" s="475"/>
      <c r="IY143" s="475"/>
      <c r="IZ143" s="475"/>
      <c r="JA143" s="475"/>
      <c r="JB143" s="475"/>
      <c r="JC143" s="475"/>
      <c r="JD143" s="475"/>
      <c r="JE143" s="475"/>
      <c r="JF143" s="475"/>
      <c r="JG143" s="475"/>
      <c r="JH143" s="475"/>
      <c r="JI143" s="475"/>
      <c r="JJ143" s="475"/>
      <c r="JK143" s="475"/>
      <c r="JL143" s="475"/>
      <c r="JM143" s="475"/>
      <c r="JN143" s="475"/>
      <c r="JO143" s="475"/>
      <c r="JP143" s="475"/>
      <c r="JQ143" s="475"/>
      <c r="JR143" s="475"/>
      <c r="JS143" s="475"/>
      <c r="JT143" s="475"/>
      <c r="JU143" s="475"/>
      <c r="JV143" s="475"/>
      <c r="JW143" s="475"/>
      <c r="JX143" s="475"/>
      <c r="JY143" s="475"/>
      <c r="JZ143" s="475"/>
      <c r="KA143" s="475"/>
      <c r="KB143" s="475"/>
      <c r="KC143" s="475"/>
      <c r="KD143" s="475"/>
      <c r="KE143" s="475"/>
      <c r="KF143" s="475"/>
      <c r="KG143" s="475"/>
      <c r="KH143" s="475"/>
      <c r="KI143" s="475"/>
      <c r="KJ143" s="475"/>
      <c r="KK143" s="475"/>
      <c r="KL143" s="475"/>
      <c r="KM143" s="475"/>
      <c r="KN143" s="475"/>
      <c r="KO143" s="475"/>
      <c r="KP143" s="475"/>
      <c r="KQ143" s="475"/>
      <c r="KR143" s="475"/>
      <c r="KS143" s="475"/>
      <c r="KT143" s="475"/>
      <c r="KU143" s="475"/>
      <c r="KV143" s="475"/>
      <c r="KW143" s="475"/>
      <c r="KX143" s="475"/>
      <c r="KY143" s="475"/>
      <c r="KZ143" s="475"/>
      <c r="LA143" s="475"/>
      <c r="LB143" s="475"/>
      <c r="LC143" s="475"/>
      <c r="LD143" s="475"/>
      <c r="LE143" s="475"/>
    </row>
    <row r="144" spans="1:317" ht="18.600000000000001" customHeight="1" x14ac:dyDescent="0.25">
      <c r="A144" s="96" t="s">
        <v>21</v>
      </c>
      <c r="B144" s="78" t="s">
        <v>22</v>
      </c>
      <c r="C144" s="270">
        <f>+C159+D159+E159+G159</f>
        <v>0</v>
      </c>
      <c r="D144" s="277">
        <f>+C174+D174+E174+G174</f>
        <v>0</v>
      </c>
      <c r="E144" s="123"/>
      <c r="F144" s="123"/>
      <c r="G144" s="123"/>
      <c r="H144" s="123"/>
      <c r="I144" s="123"/>
      <c r="J144" s="123"/>
      <c r="K144" s="123"/>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295"/>
      <c r="AQ144" s="295"/>
      <c r="AR144" s="3"/>
      <c r="AS144" s="3"/>
      <c r="AT144" s="3"/>
      <c r="AU144" s="3"/>
      <c r="AV144" s="3"/>
      <c r="AW144" s="3"/>
      <c r="AX144" s="3"/>
      <c r="AY144" s="3"/>
      <c r="AZ144" s="475"/>
      <c r="BA144" s="475"/>
      <c r="BB144" s="475"/>
      <c r="BC144" s="475"/>
      <c r="BD144" s="475"/>
      <c r="BE144" s="475"/>
      <c r="BF144" s="475"/>
      <c r="BG144" s="475"/>
      <c r="BH144" s="475"/>
      <c r="BI144" s="475"/>
      <c r="BJ144" s="475"/>
      <c r="BK144" s="475"/>
      <c r="BL144" s="475"/>
      <c r="BM144" s="475"/>
      <c r="BN144" s="475"/>
      <c r="BO144" s="475"/>
      <c r="BP144" s="475"/>
      <c r="BQ144" s="475"/>
      <c r="BR144" s="475"/>
      <c r="BS144" s="475"/>
      <c r="BT144" s="475"/>
      <c r="BU144" s="475"/>
      <c r="BV144" s="475"/>
      <c r="BW144" s="475"/>
      <c r="BX144" s="475"/>
      <c r="BY144" s="475"/>
      <c r="BZ144" s="475"/>
      <c r="CA144" s="475"/>
      <c r="CB144" s="475"/>
      <c r="CC144" s="475"/>
      <c r="CD144" s="475"/>
      <c r="CE144" s="475"/>
      <c r="CF144" s="475"/>
      <c r="CG144" s="475"/>
      <c r="CH144" s="475"/>
      <c r="CI144" s="475"/>
      <c r="CJ144" s="475"/>
      <c r="CK144" s="475"/>
      <c r="CL144" s="475"/>
      <c r="CM144" s="475"/>
      <c r="CN144" s="475"/>
      <c r="CO144" s="475"/>
      <c r="CP144" s="475"/>
      <c r="CQ144" s="475"/>
      <c r="CR144" s="475"/>
      <c r="CS144" s="475"/>
      <c r="CT144" s="475"/>
      <c r="CU144" s="475"/>
      <c r="CV144" s="475"/>
      <c r="CW144" s="475"/>
      <c r="CX144" s="475"/>
      <c r="CY144" s="475"/>
      <c r="CZ144" s="475"/>
      <c r="DA144" s="475"/>
      <c r="DB144" s="475"/>
      <c r="DC144" s="475"/>
      <c r="DD144" s="475"/>
      <c r="DE144" s="475"/>
      <c r="DF144" s="475"/>
      <c r="DG144" s="475"/>
      <c r="DH144" s="475"/>
      <c r="DI144" s="475"/>
      <c r="DJ144" s="475"/>
      <c r="DK144" s="475"/>
      <c r="DL144" s="475"/>
      <c r="DM144" s="475"/>
      <c r="DN144" s="475"/>
      <c r="DO144" s="475"/>
      <c r="DP144" s="475"/>
      <c r="DQ144" s="475"/>
      <c r="DR144" s="475"/>
      <c r="DS144" s="475"/>
      <c r="DT144" s="475"/>
      <c r="DU144" s="475"/>
      <c r="DV144" s="475"/>
      <c r="DW144" s="475"/>
      <c r="DX144" s="475"/>
      <c r="DY144" s="475"/>
      <c r="DZ144" s="475"/>
      <c r="EA144" s="475"/>
      <c r="EB144" s="475"/>
      <c r="EC144" s="475"/>
      <c r="ED144" s="475"/>
      <c r="EE144" s="475"/>
      <c r="EF144" s="475"/>
      <c r="EG144" s="475"/>
      <c r="EH144" s="475"/>
      <c r="EI144" s="475"/>
      <c r="EJ144" s="475"/>
      <c r="EK144" s="475"/>
      <c r="EL144" s="475"/>
      <c r="EM144" s="475"/>
      <c r="EN144" s="475"/>
      <c r="EO144" s="475"/>
      <c r="EP144" s="475"/>
      <c r="EQ144" s="475"/>
      <c r="ER144" s="475"/>
      <c r="ES144" s="475"/>
      <c r="ET144" s="475"/>
      <c r="EU144" s="475"/>
      <c r="EV144" s="475"/>
      <c r="EW144" s="475"/>
      <c r="EX144" s="475"/>
      <c r="EY144" s="475"/>
      <c r="EZ144" s="475"/>
      <c r="FA144" s="475"/>
      <c r="FB144" s="475"/>
      <c r="FC144" s="475"/>
      <c r="FD144" s="475"/>
      <c r="FE144" s="475"/>
      <c r="FF144" s="475"/>
      <c r="FG144" s="475"/>
      <c r="FH144" s="475"/>
      <c r="FI144" s="475"/>
      <c r="FJ144" s="475"/>
      <c r="FK144" s="475"/>
      <c r="FL144" s="475"/>
      <c r="FM144" s="475"/>
      <c r="FN144" s="475"/>
      <c r="FO144" s="475"/>
      <c r="FP144" s="475"/>
      <c r="FQ144" s="475"/>
      <c r="FR144" s="475"/>
      <c r="FS144" s="475"/>
      <c r="FT144" s="475"/>
      <c r="FU144" s="475"/>
      <c r="FV144" s="475"/>
      <c r="FW144" s="475"/>
      <c r="FX144" s="475"/>
      <c r="FY144" s="475"/>
      <c r="FZ144" s="475"/>
      <c r="GA144" s="475"/>
      <c r="GB144" s="475"/>
      <c r="GC144" s="475"/>
      <c r="GD144" s="475"/>
      <c r="GE144" s="475"/>
      <c r="GF144" s="475"/>
      <c r="GG144" s="475"/>
      <c r="GH144" s="475"/>
      <c r="GI144" s="475"/>
      <c r="GJ144" s="475"/>
      <c r="GK144" s="475"/>
      <c r="GL144" s="475"/>
      <c r="GM144" s="475"/>
      <c r="GN144" s="475"/>
      <c r="GO144" s="475"/>
      <c r="GP144" s="475"/>
      <c r="GQ144" s="475"/>
      <c r="GR144" s="475"/>
      <c r="GS144" s="475"/>
      <c r="GT144" s="475"/>
      <c r="GU144" s="475"/>
      <c r="GV144" s="475"/>
      <c r="GW144" s="475"/>
      <c r="GX144" s="475"/>
      <c r="GY144" s="475"/>
      <c r="GZ144" s="475"/>
      <c r="HA144" s="475"/>
      <c r="HB144" s="475"/>
      <c r="HC144" s="475"/>
      <c r="HD144" s="475"/>
      <c r="HE144" s="475"/>
      <c r="HF144" s="475"/>
      <c r="HG144" s="475"/>
      <c r="HH144" s="475"/>
      <c r="HI144" s="475"/>
      <c r="HJ144" s="475"/>
      <c r="HK144" s="475"/>
      <c r="HL144" s="475"/>
      <c r="HM144" s="475"/>
      <c r="HN144" s="475"/>
      <c r="HO144" s="475"/>
      <c r="HP144" s="475"/>
      <c r="HQ144" s="475"/>
      <c r="HR144" s="475"/>
      <c r="HS144" s="475"/>
      <c r="HT144" s="475"/>
      <c r="HU144" s="475"/>
      <c r="HV144" s="475"/>
      <c r="HW144" s="475"/>
      <c r="HX144" s="475"/>
      <c r="HY144" s="475"/>
      <c r="HZ144" s="475"/>
      <c r="IA144" s="475"/>
      <c r="IB144" s="475"/>
      <c r="IC144" s="475"/>
      <c r="ID144" s="475"/>
      <c r="IE144" s="475"/>
      <c r="IF144" s="475"/>
      <c r="IG144" s="475"/>
      <c r="IH144" s="475"/>
      <c r="II144" s="475"/>
      <c r="IJ144" s="475"/>
      <c r="IK144" s="475"/>
      <c r="IL144" s="475"/>
      <c r="IM144" s="475"/>
      <c r="IN144" s="475"/>
      <c r="IO144" s="475"/>
      <c r="IP144" s="475"/>
      <c r="IQ144" s="475"/>
      <c r="IR144" s="475"/>
      <c r="IS144" s="475"/>
      <c r="IT144" s="475"/>
      <c r="IU144" s="475"/>
      <c r="IV144" s="475"/>
      <c r="IW144" s="475"/>
      <c r="IX144" s="475"/>
      <c r="IY144" s="475"/>
      <c r="IZ144" s="475"/>
      <c r="JA144" s="475"/>
      <c r="JB144" s="475"/>
      <c r="JC144" s="475"/>
      <c r="JD144" s="475"/>
      <c r="JE144" s="475"/>
      <c r="JF144" s="475"/>
      <c r="JG144" s="475"/>
      <c r="JH144" s="475"/>
      <c r="JI144" s="475"/>
      <c r="JJ144" s="475"/>
      <c r="JK144" s="475"/>
      <c r="JL144" s="475"/>
      <c r="JM144" s="475"/>
      <c r="JN144" s="475"/>
      <c r="JO144" s="475"/>
      <c r="JP144" s="475"/>
      <c r="JQ144" s="475"/>
      <c r="JR144" s="475"/>
      <c r="JS144" s="475"/>
      <c r="JT144" s="475"/>
      <c r="JU144" s="475"/>
      <c r="JV144" s="475"/>
      <c r="JW144" s="475"/>
      <c r="JX144" s="475"/>
      <c r="JY144" s="475"/>
      <c r="JZ144" s="475"/>
      <c r="KA144" s="475"/>
      <c r="KB144" s="475"/>
      <c r="KC144" s="475"/>
      <c r="KD144" s="475"/>
      <c r="KE144" s="475"/>
      <c r="KF144" s="475"/>
      <c r="KG144" s="475"/>
      <c r="KH144" s="475"/>
      <c r="KI144" s="475"/>
      <c r="KJ144" s="475"/>
      <c r="KK144" s="475"/>
      <c r="KL144" s="475"/>
      <c r="KM144" s="475"/>
      <c r="KN144" s="475"/>
      <c r="KO144" s="475"/>
      <c r="KP144" s="475"/>
      <c r="KQ144" s="475"/>
      <c r="KR144" s="475"/>
      <c r="KS144" s="475"/>
      <c r="KT144" s="475"/>
      <c r="KU144" s="475"/>
      <c r="KV144" s="475"/>
      <c r="KW144" s="475"/>
      <c r="KX144" s="475"/>
      <c r="KY144" s="475"/>
      <c r="KZ144" s="475"/>
      <c r="LA144" s="475"/>
      <c r="LB144" s="475"/>
      <c r="LC144" s="475"/>
      <c r="LD144" s="475"/>
      <c r="LE144" s="475"/>
    </row>
    <row r="145" spans="1:600" ht="18.600000000000001" customHeight="1" x14ac:dyDescent="0.25">
      <c r="A145" s="96" t="s">
        <v>23</v>
      </c>
      <c r="B145" s="78" t="s">
        <v>48</v>
      </c>
      <c r="C145" s="270">
        <f>+C160+D160+E160+G160</f>
        <v>0</v>
      </c>
      <c r="D145" s="277">
        <f>+C175+D175+E175+G175</f>
        <v>0</v>
      </c>
      <c r="E145" s="123"/>
      <c r="F145" s="123"/>
      <c r="G145" s="123"/>
      <c r="H145" s="123"/>
      <c r="I145" s="123"/>
      <c r="J145" s="123"/>
      <c r="K145" s="123"/>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295"/>
      <c r="AQ145" s="295"/>
      <c r="AR145" s="3"/>
      <c r="AS145" s="3"/>
      <c r="AT145" s="3"/>
      <c r="AU145" s="3"/>
      <c r="AV145" s="3"/>
      <c r="AW145" s="3"/>
      <c r="AX145" s="3"/>
      <c r="AY145" s="3"/>
      <c r="AZ145" s="475"/>
      <c r="BA145" s="475"/>
      <c r="BB145" s="475"/>
      <c r="BC145" s="475"/>
      <c r="BD145" s="475"/>
      <c r="BE145" s="475"/>
      <c r="BF145" s="475"/>
      <c r="BG145" s="475"/>
      <c r="BH145" s="475"/>
      <c r="BI145" s="475"/>
      <c r="BJ145" s="475"/>
      <c r="BK145" s="475"/>
      <c r="BL145" s="475"/>
      <c r="BM145" s="475"/>
      <c r="BN145" s="475"/>
      <c r="BO145" s="475"/>
      <c r="BP145" s="475"/>
      <c r="BQ145" s="475"/>
      <c r="BR145" s="475"/>
      <c r="BS145" s="475"/>
      <c r="BT145" s="475"/>
      <c r="BU145" s="475"/>
      <c r="BV145" s="475"/>
      <c r="BW145" s="475"/>
      <c r="BX145" s="475"/>
      <c r="BY145" s="475"/>
      <c r="BZ145" s="475"/>
      <c r="CA145" s="475"/>
      <c r="CB145" s="475"/>
      <c r="CC145" s="475"/>
      <c r="CD145" s="475"/>
      <c r="CE145" s="475"/>
      <c r="CF145" s="475"/>
      <c r="CG145" s="475"/>
      <c r="CH145" s="475"/>
      <c r="CI145" s="475"/>
      <c r="CJ145" s="475"/>
      <c r="CK145" s="475"/>
      <c r="CL145" s="475"/>
      <c r="CM145" s="475"/>
      <c r="CN145" s="475"/>
      <c r="CO145" s="475"/>
      <c r="CP145" s="475"/>
      <c r="CQ145" s="475"/>
      <c r="CR145" s="475"/>
      <c r="CS145" s="475"/>
      <c r="CT145" s="475"/>
      <c r="CU145" s="475"/>
      <c r="CV145" s="475"/>
      <c r="CW145" s="475"/>
      <c r="CX145" s="475"/>
      <c r="CY145" s="475"/>
      <c r="CZ145" s="475"/>
      <c r="DA145" s="475"/>
      <c r="DB145" s="475"/>
      <c r="DC145" s="475"/>
      <c r="DD145" s="475"/>
      <c r="DE145" s="475"/>
      <c r="DF145" s="475"/>
      <c r="DG145" s="475"/>
      <c r="DH145" s="475"/>
      <c r="DI145" s="475"/>
      <c r="DJ145" s="475"/>
      <c r="DK145" s="475"/>
      <c r="DL145" s="475"/>
      <c r="DM145" s="475"/>
      <c r="DN145" s="475"/>
      <c r="DO145" s="475"/>
      <c r="DP145" s="475"/>
      <c r="DQ145" s="475"/>
      <c r="DR145" s="475"/>
      <c r="DS145" s="475"/>
      <c r="DT145" s="475"/>
      <c r="DU145" s="475"/>
      <c r="DV145" s="475"/>
      <c r="DW145" s="475"/>
      <c r="DX145" s="475"/>
      <c r="DY145" s="475"/>
      <c r="DZ145" s="475"/>
      <c r="EA145" s="475"/>
      <c r="EB145" s="475"/>
      <c r="EC145" s="475"/>
      <c r="ED145" s="475"/>
      <c r="EE145" s="475"/>
      <c r="EF145" s="475"/>
      <c r="EG145" s="475"/>
      <c r="EH145" s="475"/>
      <c r="EI145" s="475"/>
      <c r="EJ145" s="475"/>
      <c r="EK145" s="475"/>
      <c r="EL145" s="475"/>
      <c r="EM145" s="475"/>
      <c r="EN145" s="475"/>
      <c r="EO145" s="475"/>
      <c r="EP145" s="475"/>
      <c r="EQ145" s="475"/>
      <c r="ER145" s="475"/>
      <c r="ES145" s="475"/>
      <c r="ET145" s="475"/>
      <c r="EU145" s="475"/>
      <c r="EV145" s="475"/>
      <c r="EW145" s="475"/>
      <c r="EX145" s="475"/>
      <c r="EY145" s="475"/>
      <c r="EZ145" s="475"/>
      <c r="FA145" s="475"/>
      <c r="FB145" s="475"/>
      <c r="FC145" s="475"/>
      <c r="FD145" s="475"/>
      <c r="FE145" s="475"/>
      <c r="FF145" s="475"/>
      <c r="FG145" s="475"/>
      <c r="FH145" s="475"/>
      <c r="FI145" s="475"/>
      <c r="FJ145" s="475"/>
      <c r="FK145" s="475"/>
      <c r="FL145" s="475"/>
      <c r="FM145" s="475"/>
      <c r="FN145" s="475"/>
      <c r="FO145" s="475"/>
      <c r="FP145" s="475"/>
      <c r="FQ145" s="475"/>
      <c r="FR145" s="475"/>
      <c r="FS145" s="475"/>
      <c r="FT145" s="475"/>
      <c r="FU145" s="475"/>
      <c r="FV145" s="475"/>
      <c r="FW145" s="475"/>
      <c r="FX145" s="475"/>
      <c r="FY145" s="475"/>
      <c r="FZ145" s="475"/>
      <c r="GA145" s="475"/>
      <c r="GB145" s="475"/>
      <c r="GC145" s="475"/>
      <c r="GD145" s="475"/>
      <c r="GE145" s="475"/>
      <c r="GF145" s="475"/>
      <c r="GG145" s="475"/>
      <c r="GH145" s="475"/>
      <c r="GI145" s="475"/>
      <c r="GJ145" s="475"/>
      <c r="GK145" s="475"/>
      <c r="GL145" s="475"/>
      <c r="GM145" s="475"/>
      <c r="GN145" s="475"/>
      <c r="GO145" s="475"/>
      <c r="GP145" s="475"/>
      <c r="GQ145" s="475"/>
      <c r="GR145" s="475"/>
      <c r="GS145" s="475"/>
      <c r="GT145" s="475"/>
      <c r="GU145" s="475"/>
      <c r="GV145" s="475"/>
      <c r="GW145" s="475"/>
      <c r="GX145" s="475"/>
      <c r="GY145" s="475"/>
      <c r="GZ145" s="475"/>
      <c r="HA145" s="475"/>
      <c r="HB145" s="475"/>
      <c r="HC145" s="475"/>
      <c r="HD145" s="475"/>
      <c r="HE145" s="475"/>
      <c r="HF145" s="475"/>
      <c r="HG145" s="475"/>
      <c r="HH145" s="475"/>
      <c r="HI145" s="475"/>
      <c r="HJ145" s="475"/>
      <c r="HK145" s="475"/>
      <c r="HL145" s="475"/>
      <c r="HM145" s="475"/>
      <c r="HN145" s="475"/>
      <c r="HO145" s="475"/>
      <c r="HP145" s="475"/>
      <c r="HQ145" s="475"/>
      <c r="HR145" s="475"/>
      <c r="HS145" s="475"/>
      <c r="HT145" s="475"/>
      <c r="HU145" s="475"/>
      <c r="HV145" s="475"/>
      <c r="HW145" s="475"/>
      <c r="HX145" s="475"/>
      <c r="HY145" s="475"/>
      <c r="HZ145" s="475"/>
      <c r="IA145" s="475"/>
      <c r="IB145" s="475"/>
      <c r="IC145" s="475"/>
      <c r="ID145" s="475"/>
      <c r="IE145" s="475"/>
      <c r="IF145" s="475"/>
      <c r="IG145" s="475"/>
      <c r="IH145" s="475"/>
      <c r="II145" s="475"/>
      <c r="IJ145" s="475"/>
      <c r="IK145" s="475"/>
      <c r="IL145" s="475"/>
      <c r="IM145" s="475"/>
      <c r="IN145" s="475"/>
      <c r="IO145" s="475"/>
      <c r="IP145" s="475"/>
      <c r="IQ145" s="475"/>
      <c r="IR145" s="475"/>
      <c r="IS145" s="475"/>
      <c r="IT145" s="475"/>
      <c r="IU145" s="475"/>
      <c r="IV145" s="475"/>
      <c r="IW145" s="475"/>
      <c r="IX145" s="475"/>
      <c r="IY145" s="475"/>
      <c r="IZ145" s="475"/>
      <c r="JA145" s="475"/>
      <c r="JB145" s="475"/>
      <c r="JC145" s="475"/>
      <c r="JD145" s="475"/>
      <c r="JE145" s="475"/>
      <c r="JF145" s="475"/>
      <c r="JG145" s="475"/>
      <c r="JH145" s="475"/>
      <c r="JI145" s="475"/>
      <c r="JJ145" s="475"/>
      <c r="JK145" s="475"/>
      <c r="JL145" s="475"/>
      <c r="JM145" s="475"/>
      <c r="JN145" s="475"/>
      <c r="JO145" s="475"/>
      <c r="JP145" s="475"/>
      <c r="JQ145" s="475"/>
      <c r="JR145" s="475"/>
      <c r="JS145" s="475"/>
      <c r="JT145" s="475"/>
      <c r="JU145" s="475"/>
      <c r="JV145" s="475"/>
      <c r="JW145" s="475"/>
      <c r="JX145" s="475"/>
      <c r="JY145" s="475"/>
      <c r="JZ145" s="475"/>
      <c r="KA145" s="475"/>
      <c r="KB145" s="475"/>
      <c r="KC145" s="475"/>
      <c r="KD145" s="475"/>
      <c r="KE145" s="475"/>
      <c r="KF145" s="475"/>
      <c r="KG145" s="475"/>
      <c r="KH145" s="475"/>
      <c r="KI145" s="475"/>
      <c r="KJ145" s="475"/>
      <c r="KK145" s="475"/>
      <c r="KL145" s="475"/>
      <c r="KM145" s="475"/>
      <c r="KN145" s="475"/>
      <c r="KO145" s="475"/>
      <c r="KP145" s="475"/>
      <c r="KQ145" s="475"/>
      <c r="KR145" s="475"/>
      <c r="KS145" s="475"/>
      <c r="KT145" s="475"/>
      <c r="KU145" s="475"/>
      <c r="KV145" s="475"/>
      <c r="KW145" s="475"/>
      <c r="KX145" s="475"/>
      <c r="KY145" s="475"/>
      <c r="KZ145" s="475"/>
      <c r="LA145" s="475"/>
      <c r="LB145" s="475"/>
      <c r="LC145" s="475"/>
      <c r="LD145" s="475"/>
      <c r="LE145" s="475"/>
    </row>
    <row r="146" spans="1:600" ht="18.600000000000001" customHeight="1" x14ac:dyDescent="0.25">
      <c r="A146" s="96" t="s">
        <v>24</v>
      </c>
      <c r="B146" s="78" t="s">
        <v>43</v>
      </c>
      <c r="C146" s="270">
        <f>+C161+D161+E161+G161</f>
        <v>0</v>
      </c>
      <c r="D146" s="277">
        <f>+C176+D176+E176+G176</f>
        <v>0</v>
      </c>
      <c r="E146" s="123"/>
      <c r="F146" s="123"/>
      <c r="G146" s="123"/>
      <c r="H146" s="123"/>
      <c r="I146" s="123"/>
      <c r="J146" s="123"/>
      <c r="K146" s="123"/>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295"/>
      <c r="AQ146" s="295"/>
      <c r="AR146" s="3"/>
      <c r="AS146" s="3"/>
      <c r="AT146" s="3"/>
      <c r="AU146" s="3"/>
      <c r="AV146" s="3"/>
      <c r="AW146" s="3"/>
      <c r="AX146" s="3"/>
      <c r="AY146" s="3"/>
      <c r="AZ146" s="475"/>
      <c r="BA146" s="475"/>
      <c r="BB146" s="475"/>
      <c r="BC146" s="475"/>
      <c r="BD146" s="475"/>
      <c r="BE146" s="475"/>
      <c r="BF146" s="475"/>
      <c r="BG146" s="475"/>
      <c r="BH146" s="475"/>
      <c r="BI146" s="475"/>
      <c r="BJ146" s="475"/>
      <c r="BK146" s="475"/>
      <c r="BL146" s="475"/>
      <c r="BM146" s="475"/>
      <c r="BN146" s="475"/>
      <c r="BO146" s="475"/>
      <c r="BP146" s="475"/>
      <c r="BQ146" s="475"/>
      <c r="BR146" s="475"/>
      <c r="BS146" s="475"/>
      <c r="BT146" s="475"/>
      <c r="BU146" s="475"/>
      <c r="BV146" s="475"/>
      <c r="BW146" s="475"/>
      <c r="BX146" s="475"/>
      <c r="BY146" s="475"/>
      <c r="BZ146" s="475"/>
      <c r="CA146" s="475"/>
      <c r="CB146" s="475"/>
      <c r="CC146" s="475"/>
      <c r="CD146" s="475"/>
      <c r="CE146" s="475"/>
      <c r="CF146" s="475"/>
      <c r="CG146" s="475"/>
      <c r="CH146" s="475"/>
      <c r="CI146" s="475"/>
      <c r="CJ146" s="475"/>
      <c r="CK146" s="475"/>
      <c r="CL146" s="475"/>
      <c r="CM146" s="475"/>
      <c r="CN146" s="475"/>
      <c r="CO146" s="475"/>
      <c r="CP146" s="475"/>
      <c r="CQ146" s="475"/>
      <c r="CR146" s="475"/>
      <c r="CS146" s="475"/>
      <c r="CT146" s="475"/>
      <c r="CU146" s="475"/>
      <c r="CV146" s="475"/>
      <c r="CW146" s="475"/>
      <c r="CX146" s="475"/>
      <c r="CY146" s="475"/>
      <c r="CZ146" s="475"/>
      <c r="DA146" s="475"/>
      <c r="DB146" s="475"/>
      <c r="DC146" s="475"/>
      <c r="DD146" s="475"/>
      <c r="DE146" s="475"/>
      <c r="DF146" s="475"/>
      <c r="DG146" s="475"/>
      <c r="DH146" s="475"/>
      <c r="DI146" s="475"/>
      <c r="DJ146" s="475"/>
      <c r="DK146" s="475"/>
      <c r="DL146" s="475"/>
      <c r="DM146" s="475"/>
      <c r="DN146" s="475"/>
      <c r="DO146" s="475"/>
      <c r="DP146" s="475"/>
      <c r="DQ146" s="475"/>
      <c r="DR146" s="475"/>
      <c r="DS146" s="475"/>
      <c r="DT146" s="475"/>
      <c r="DU146" s="475"/>
      <c r="DV146" s="475"/>
      <c r="DW146" s="475"/>
      <c r="DX146" s="475"/>
      <c r="DY146" s="475"/>
      <c r="DZ146" s="475"/>
      <c r="EA146" s="475"/>
      <c r="EB146" s="475"/>
      <c r="EC146" s="475"/>
      <c r="ED146" s="475"/>
      <c r="EE146" s="475"/>
      <c r="EF146" s="475"/>
      <c r="EG146" s="475"/>
      <c r="EH146" s="475"/>
      <c r="EI146" s="475"/>
      <c r="EJ146" s="475"/>
      <c r="EK146" s="475"/>
      <c r="EL146" s="475"/>
      <c r="EM146" s="475"/>
      <c r="EN146" s="475"/>
      <c r="EO146" s="475"/>
      <c r="EP146" s="475"/>
      <c r="EQ146" s="475"/>
      <c r="ER146" s="475"/>
      <c r="ES146" s="475"/>
      <c r="ET146" s="475"/>
      <c r="EU146" s="475"/>
      <c r="EV146" s="475"/>
      <c r="EW146" s="475"/>
      <c r="EX146" s="475"/>
      <c r="EY146" s="475"/>
      <c r="EZ146" s="475"/>
      <c r="FA146" s="475"/>
      <c r="FB146" s="475"/>
      <c r="FC146" s="475"/>
      <c r="FD146" s="475"/>
      <c r="FE146" s="475"/>
      <c r="FF146" s="475"/>
      <c r="FG146" s="475"/>
      <c r="FH146" s="475"/>
      <c r="FI146" s="475"/>
      <c r="FJ146" s="475"/>
      <c r="FK146" s="475"/>
      <c r="FL146" s="475"/>
      <c r="FM146" s="475"/>
      <c r="FN146" s="475"/>
      <c r="FO146" s="475"/>
      <c r="FP146" s="475"/>
      <c r="FQ146" s="475"/>
      <c r="FR146" s="475"/>
      <c r="FS146" s="475"/>
      <c r="FT146" s="475"/>
      <c r="FU146" s="475"/>
      <c r="FV146" s="475"/>
      <c r="FW146" s="475"/>
      <c r="FX146" s="475"/>
      <c r="FY146" s="475"/>
      <c r="FZ146" s="475"/>
      <c r="GA146" s="475"/>
      <c r="GB146" s="475"/>
      <c r="GC146" s="475"/>
      <c r="GD146" s="475"/>
      <c r="GE146" s="475"/>
      <c r="GF146" s="475"/>
      <c r="GG146" s="475"/>
      <c r="GH146" s="475"/>
      <c r="GI146" s="475"/>
      <c r="GJ146" s="475"/>
      <c r="GK146" s="475"/>
      <c r="GL146" s="475"/>
      <c r="GM146" s="475"/>
      <c r="GN146" s="475"/>
      <c r="GO146" s="475"/>
      <c r="GP146" s="475"/>
      <c r="GQ146" s="475"/>
      <c r="GR146" s="475"/>
      <c r="GS146" s="475"/>
      <c r="GT146" s="475"/>
      <c r="GU146" s="475"/>
      <c r="GV146" s="475"/>
      <c r="GW146" s="475"/>
      <c r="GX146" s="475"/>
      <c r="GY146" s="475"/>
      <c r="GZ146" s="475"/>
      <c r="HA146" s="475"/>
      <c r="HB146" s="475"/>
      <c r="HC146" s="475"/>
      <c r="HD146" s="475"/>
      <c r="HE146" s="475"/>
      <c r="HF146" s="475"/>
      <c r="HG146" s="475"/>
      <c r="HH146" s="475"/>
      <c r="HI146" s="475"/>
      <c r="HJ146" s="475"/>
      <c r="HK146" s="475"/>
      <c r="HL146" s="475"/>
      <c r="HM146" s="475"/>
      <c r="HN146" s="475"/>
      <c r="HO146" s="475"/>
      <c r="HP146" s="475"/>
      <c r="HQ146" s="475"/>
      <c r="HR146" s="475"/>
      <c r="HS146" s="475"/>
      <c r="HT146" s="475"/>
      <c r="HU146" s="475"/>
      <c r="HV146" s="475"/>
      <c r="HW146" s="475"/>
      <c r="HX146" s="475"/>
      <c r="HY146" s="475"/>
      <c r="HZ146" s="475"/>
      <c r="IA146" s="475"/>
      <c r="IB146" s="475"/>
      <c r="IC146" s="475"/>
      <c r="ID146" s="475"/>
      <c r="IE146" s="475"/>
      <c r="IF146" s="475"/>
      <c r="IG146" s="475"/>
      <c r="IH146" s="475"/>
      <c r="II146" s="475"/>
      <c r="IJ146" s="475"/>
      <c r="IK146" s="475"/>
      <c r="IL146" s="475"/>
      <c r="IM146" s="475"/>
      <c r="IN146" s="475"/>
      <c r="IO146" s="475"/>
      <c r="IP146" s="475"/>
      <c r="IQ146" s="475"/>
      <c r="IR146" s="475"/>
      <c r="IS146" s="475"/>
      <c r="IT146" s="475"/>
      <c r="IU146" s="475"/>
      <c r="IV146" s="475"/>
      <c r="IW146" s="475"/>
      <c r="IX146" s="475"/>
      <c r="IY146" s="475"/>
      <c r="IZ146" s="475"/>
      <c r="JA146" s="475"/>
      <c r="JB146" s="475"/>
      <c r="JC146" s="475"/>
      <c r="JD146" s="475"/>
      <c r="JE146" s="475"/>
      <c r="JF146" s="475"/>
      <c r="JG146" s="475"/>
      <c r="JH146" s="475"/>
      <c r="JI146" s="475"/>
      <c r="JJ146" s="475"/>
      <c r="JK146" s="475"/>
      <c r="JL146" s="475"/>
      <c r="JM146" s="475"/>
      <c r="JN146" s="475"/>
      <c r="JO146" s="475"/>
      <c r="JP146" s="475"/>
      <c r="JQ146" s="475"/>
      <c r="JR146" s="475"/>
      <c r="JS146" s="475"/>
      <c r="JT146" s="475"/>
      <c r="JU146" s="475"/>
      <c r="JV146" s="475"/>
      <c r="JW146" s="475"/>
      <c r="JX146" s="475"/>
      <c r="JY146" s="475"/>
      <c r="JZ146" s="475"/>
      <c r="KA146" s="475"/>
      <c r="KB146" s="475"/>
      <c r="KC146" s="475"/>
      <c r="KD146" s="475"/>
      <c r="KE146" s="475"/>
      <c r="KF146" s="475"/>
      <c r="KG146" s="475"/>
      <c r="KH146" s="475"/>
      <c r="KI146" s="475"/>
      <c r="KJ146" s="475"/>
      <c r="KK146" s="475"/>
      <c r="KL146" s="475"/>
      <c r="KM146" s="475"/>
      <c r="KN146" s="475"/>
      <c r="KO146" s="475"/>
      <c r="KP146" s="475"/>
      <c r="KQ146" s="475"/>
      <c r="KR146" s="475"/>
      <c r="KS146" s="475"/>
      <c r="KT146" s="475"/>
      <c r="KU146" s="475"/>
      <c r="KV146" s="475"/>
      <c r="KW146" s="475"/>
      <c r="KX146" s="475"/>
      <c r="KY146" s="475"/>
      <c r="KZ146" s="475"/>
      <c r="LA146" s="475"/>
      <c r="LB146" s="475"/>
      <c r="LC146" s="475"/>
      <c r="LD146" s="475"/>
      <c r="LE146" s="475"/>
    </row>
    <row r="147" spans="1:600" ht="18.600000000000001" customHeight="1" thickBot="1" x14ac:dyDescent="0.3">
      <c r="A147" s="97" t="s">
        <v>25</v>
      </c>
      <c r="B147" s="79" t="s">
        <v>42</v>
      </c>
      <c r="C147" s="272">
        <f>+C162+D162+E162+G162</f>
        <v>0</v>
      </c>
      <c r="D147" s="278">
        <f>+C177+D177+E177+G177</f>
        <v>0</v>
      </c>
      <c r="E147" s="123"/>
      <c r="F147" s="123"/>
      <c r="G147" s="123"/>
      <c r="H147" s="123"/>
      <c r="I147" s="123"/>
      <c r="J147" s="123"/>
      <c r="K147" s="123"/>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295"/>
      <c r="AQ147" s="295"/>
      <c r="AR147" s="3"/>
      <c r="AS147" s="3"/>
      <c r="AT147" s="3"/>
      <c r="AU147" s="3"/>
      <c r="AV147" s="3"/>
      <c r="AW147" s="3"/>
      <c r="AX147" s="3"/>
      <c r="AY147" s="3"/>
      <c r="AZ147" s="475"/>
      <c r="BA147" s="475"/>
      <c r="BB147" s="475"/>
      <c r="BC147" s="475"/>
      <c r="BD147" s="475"/>
      <c r="BE147" s="475"/>
      <c r="BF147" s="475"/>
      <c r="BG147" s="475"/>
      <c r="BH147" s="475"/>
      <c r="BI147" s="475"/>
      <c r="BJ147" s="475"/>
      <c r="BK147" s="475"/>
      <c r="BL147" s="475"/>
      <c r="BM147" s="475"/>
      <c r="BN147" s="475"/>
      <c r="BO147" s="475"/>
      <c r="BP147" s="475"/>
      <c r="BQ147" s="475"/>
      <c r="BR147" s="475"/>
      <c r="BS147" s="475"/>
      <c r="BT147" s="475"/>
      <c r="BU147" s="475"/>
      <c r="BV147" s="475"/>
      <c r="BW147" s="475"/>
      <c r="BX147" s="475"/>
      <c r="BY147" s="475"/>
      <c r="BZ147" s="475"/>
      <c r="CA147" s="475"/>
      <c r="CB147" s="475"/>
      <c r="CC147" s="475"/>
      <c r="CD147" s="475"/>
      <c r="CE147" s="475"/>
      <c r="CF147" s="475"/>
      <c r="CG147" s="475"/>
      <c r="CH147" s="475"/>
      <c r="CI147" s="475"/>
      <c r="CJ147" s="475"/>
      <c r="CK147" s="475"/>
      <c r="CL147" s="475"/>
      <c r="CM147" s="475"/>
      <c r="CN147" s="475"/>
      <c r="CO147" s="475"/>
      <c r="CP147" s="475"/>
      <c r="CQ147" s="475"/>
      <c r="CR147" s="475"/>
      <c r="CS147" s="475"/>
      <c r="CT147" s="475"/>
      <c r="CU147" s="475"/>
      <c r="CV147" s="475"/>
      <c r="CW147" s="475"/>
      <c r="CX147" s="475"/>
      <c r="CY147" s="475"/>
      <c r="CZ147" s="475"/>
      <c r="DA147" s="475"/>
      <c r="DB147" s="475"/>
      <c r="DC147" s="475"/>
      <c r="DD147" s="475"/>
      <c r="DE147" s="475"/>
      <c r="DF147" s="475"/>
      <c r="DG147" s="475"/>
      <c r="DH147" s="475"/>
      <c r="DI147" s="475"/>
      <c r="DJ147" s="475"/>
      <c r="DK147" s="475"/>
      <c r="DL147" s="475"/>
      <c r="DM147" s="475"/>
      <c r="DN147" s="475"/>
      <c r="DO147" s="475"/>
      <c r="DP147" s="475"/>
      <c r="DQ147" s="475"/>
      <c r="DR147" s="475"/>
      <c r="DS147" s="475"/>
      <c r="DT147" s="475"/>
      <c r="DU147" s="475"/>
      <c r="DV147" s="475"/>
      <c r="DW147" s="475"/>
      <c r="DX147" s="475"/>
      <c r="DY147" s="475"/>
      <c r="DZ147" s="475"/>
      <c r="EA147" s="475"/>
      <c r="EB147" s="475"/>
      <c r="EC147" s="475"/>
      <c r="ED147" s="475"/>
      <c r="EE147" s="475"/>
      <c r="EF147" s="475"/>
      <c r="EG147" s="475"/>
      <c r="EH147" s="475"/>
      <c r="EI147" s="475"/>
      <c r="EJ147" s="475"/>
      <c r="EK147" s="475"/>
      <c r="EL147" s="475"/>
      <c r="EM147" s="475"/>
      <c r="EN147" s="475"/>
      <c r="EO147" s="475"/>
      <c r="EP147" s="475"/>
      <c r="EQ147" s="475"/>
      <c r="ER147" s="475"/>
      <c r="ES147" s="475"/>
      <c r="ET147" s="475"/>
      <c r="EU147" s="475"/>
      <c r="EV147" s="475"/>
      <c r="EW147" s="475"/>
      <c r="EX147" s="475"/>
      <c r="EY147" s="475"/>
      <c r="EZ147" s="475"/>
      <c r="FA147" s="475"/>
      <c r="FB147" s="475"/>
      <c r="FC147" s="475"/>
      <c r="FD147" s="475"/>
      <c r="FE147" s="475"/>
      <c r="FF147" s="475"/>
      <c r="FG147" s="475"/>
      <c r="FH147" s="475"/>
      <c r="FI147" s="475"/>
      <c r="FJ147" s="475"/>
      <c r="FK147" s="475"/>
      <c r="FL147" s="475"/>
      <c r="FM147" s="475"/>
      <c r="FN147" s="475"/>
      <c r="FO147" s="475"/>
      <c r="FP147" s="475"/>
      <c r="FQ147" s="475"/>
      <c r="FR147" s="475"/>
      <c r="FS147" s="475"/>
      <c r="FT147" s="475"/>
      <c r="FU147" s="475"/>
      <c r="FV147" s="475"/>
      <c r="FW147" s="475"/>
      <c r="FX147" s="475"/>
      <c r="FY147" s="475"/>
      <c r="FZ147" s="475"/>
      <c r="GA147" s="475"/>
      <c r="GB147" s="475"/>
      <c r="GC147" s="475"/>
      <c r="GD147" s="475"/>
      <c r="GE147" s="475"/>
      <c r="GF147" s="475"/>
      <c r="GG147" s="475"/>
      <c r="GH147" s="475"/>
      <c r="GI147" s="475"/>
      <c r="GJ147" s="475"/>
      <c r="GK147" s="475"/>
      <c r="GL147" s="475"/>
      <c r="GM147" s="475"/>
      <c r="GN147" s="475"/>
      <c r="GO147" s="475"/>
      <c r="GP147" s="475"/>
      <c r="GQ147" s="475"/>
      <c r="GR147" s="475"/>
      <c r="GS147" s="475"/>
      <c r="GT147" s="475"/>
      <c r="GU147" s="475"/>
      <c r="GV147" s="475"/>
      <c r="GW147" s="475"/>
      <c r="GX147" s="475"/>
      <c r="GY147" s="475"/>
      <c r="GZ147" s="475"/>
      <c r="HA147" s="475"/>
      <c r="HB147" s="475"/>
      <c r="HC147" s="475"/>
      <c r="HD147" s="475"/>
      <c r="HE147" s="475"/>
      <c r="HF147" s="475"/>
      <c r="HG147" s="475"/>
      <c r="HH147" s="475"/>
      <c r="HI147" s="475"/>
      <c r="HJ147" s="475"/>
      <c r="HK147" s="475"/>
      <c r="HL147" s="475"/>
      <c r="HM147" s="475"/>
      <c r="HN147" s="475"/>
      <c r="HO147" s="475"/>
      <c r="HP147" s="475"/>
      <c r="HQ147" s="475"/>
      <c r="HR147" s="475"/>
      <c r="HS147" s="475"/>
      <c r="HT147" s="475"/>
      <c r="HU147" s="475"/>
      <c r="HV147" s="475"/>
      <c r="HW147" s="475"/>
      <c r="HX147" s="475"/>
      <c r="HY147" s="475"/>
      <c r="HZ147" s="475"/>
      <c r="IA147" s="475"/>
      <c r="IB147" s="475"/>
      <c r="IC147" s="475"/>
      <c r="ID147" s="475"/>
      <c r="IE147" s="475"/>
      <c r="IF147" s="475"/>
      <c r="IG147" s="475"/>
      <c r="IH147" s="475"/>
      <c r="II147" s="475"/>
      <c r="IJ147" s="475"/>
      <c r="IK147" s="475"/>
      <c r="IL147" s="475"/>
      <c r="IM147" s="475"/>
      <c r="IN147" s="475"/>
      <c r="IO147" s="475"/>
      <c r="IP147" s="475"/>
      <c r="IQ147" s="475"/>
      <c r="IR147" s="475"/>
      <c r="IS147" s="475"/>
      <c r="IT147" s="475"/>
      <c r="IU147" s="475"/>
      <c r="IV147" s="475"/>
      <c r="IW147" s="475"/>
      <c r="IX147" s="475"/>
      <c r="IY147" s="475"/>
      <c r="IZ147" s="475"/>
      <c r="JA147" s="475"/>
      <c r="JB147" s="475"/>
      <c r="JC147" s="475"/>
      <c r="JD147" s="475"/>
      <c r="JE147" s="475"/>
      <c r="JF147" s="475"/>
      <c r="JG147" s="475"/>
      <c r="JH147" s="475"/>
      <c r="JI147" s="475"/>
      <c r="JJ147" s="475"/>
      <c r="JK147" s="475"/>
      <c r="JL147" s="475"/>
      <c r="JM147" s="475"/>
      <c r="JN147" s="475"/>
      <c r="JO147" s="475"/>
      <c r="JP147" s="475"/>
      <c r="JQ147" s="475"/>
      <c r="JR147" s="475"/>
      <c r="JS147" s="475"/>
      <c r="JT147" s="475"/>
      <c r="JU147" s="475"/>
      <c r="JV147" s="475"/>
      <c r="JW147" s="475"/>
      <c r="JX147" s="475"/>
      <c r="JY147" s="475"/>
      <c r="JZ147" s="475"/>
      <c r="KA147" s="475"/>
      <c r="KB147" s="475"/>
      <c r="KC147" s="475"/>
      <c r="KD147" s="475"/>
      <c r="KE147" s="475"/>
      <c r="KF147" s="475"/>
      <c r="KG147" s="475"/>
      <c r="KH147" s="475"/>
      <c r="KI147" s="475"/>
      <c r="KJ147" s="475"/>
      <c r="KK147" s="475"/>
      <c r="KL147" s="475"/>
      <c r="KM147" s="475"/>
      <c r="KN147" s="475"/>
      <c r="KO147" s="475"/>
      <c r="KP147" s="475"/>
      <c r="KQ147" s="475"/>
      <c r="KR147" s="475"/>
      <c r="KS147" s="475"/>
      <c r="KT147" s="475"/>
      <c r="KU147" s="475"/>
      <c r="KV147" s="475"/>
      <c r="KW147" s="475"/>
      <c r="KX147" s="475"/>
      <c r="KY147" s="475"/>
      <c r="KZ147" s="475"/>
      <c r="LA147" s="475"/>
      <c r="LB147" s="475"/>
      <c r="LC147" s="475"/>
      <c r="LD147" s="475"/>
      <c r="LE147" s="475"/>
    </row>
    <row r="148" spans="1:600" customFormat="1" ht="11.25" customHeight="1" x14ac:dyDescent="0.2">
      <c r="A148" s="125"/>
      <c r="B148" s="125"/>
      <c r="C148" s="125"/>
      <c r="D148" s="125"/>
      <c r="E148" s="126"/>
      <c r="F148" s="126"/>
      <c r="G148" s="126"/>
      <c r="H148" s="126"/>
      <c r="I148" s="126"/>
      <c r="J148" s="126"/>
      <c r="K148" s="126"/>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row>
    <row r="149" spans="1:600" customFormat="1" ht="11.25" customHeight="1" x14ac:dyDescent="0.2">
      <c r="A149" s="716" t="s">
        <v>176</v>
      </c>
      <c r="B149" s="565"/>
      <c r="C149" s="565"/>
      <c r="D149" s="565"/>
      <c r="E149" s="565"/>
      <c r="F149" s="126"/>
      <c r="G149" s="126"/>
      <c r="H149" s="126"/>
      <c r="I149" s="126"/>
      <c r="J149" s="126"/>
      <c r="K149" s="126"/>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row>
    <row r="150" spans="1:600" x14ac:dyDescent="0.2">
      <c r="A150" s="117"/>
      <c r="B150" s="117"/>
      <c r="C150" s="117"/>
      <c r="D150" s="117"/>
      <c r="E150" s="117"/>
      <c r="F150" s="117"/>
      <c r="G150" s="118"/>
      <c r="H150" s="118"/>
      <c r="I150" s="118"/>
      <c r="J150" s="118"/>
      <c r="K150" s="118"/>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row>
    <row r="151" spans="1:600" ht="11.25" customHeight="1" x14ac:dyDescent="0.3">
      <c r="A151" s="684" t="s">
        <v>2</v>
      </c>
      <c r="B151" s="724"/>
      <c r="C151" s="116"/>
      <c r="D151" s="116"/>
      <c r="E151" s="116"/>
      <c r="F151" s="116"/>
      <c r="G151" s="119"/>
      <c r="H151" s="119"/>
      <c r="I151" s="119"/>
      <c r="J151" s="119"/>
      <c r="K151" s="119"/>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3"/>
      <c r="AQ151" s="73"/>
      <c r="AR151"/>
      <c r="AS151"/>
      <c r="AT151"/>
      <c r="AU151"/>
      <c r="AV151"/>
      <c r="AW151"/>
      <c r="AX151"/>
      <c r="AY151"/>
    </row>
    <row r="152" spans="1:600" ht="7.5" customHeight="1" thickBot="1" x14ac:dyDescent="0.25">
      <c r="A152" s="116"/>
      <c r="B152" s="116"/>
      <c r="C152" s="116"/>
      <c r="D152" s="116"/>
      <c r="E152" s="116"/>
      <c r="F152" s="116"/>
      <c r="G152" s="119"/>
      <c r="H152" s="119"/>
      <c r="I152" s="119"/>
      <c r="J152" s="119"/>
      <c r="K152" s="119"/>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3"/>
      <c r="AQ152" s="73"/>
      <c r="AR152"/>
      <c r="AS152"/>
      <c r="AT152"/>
      <c r="AU152"/>
      <c r="AV152"/>
      <c r="AW152"/>
      <c r="AX152"/>
      <c r="AY152"/>
    </row>
    <row r="153" spans="1:600" ht="25.5" customHeight="1" x14ac:dyDescent="0.2">
      <c r="A153" s="720" t="s">
        <v>156</v>
      </c>
      <c r="B153" s="721"/>
      <c r="C153" s="720" t="s">
        <v>66</v>
      </c>
      <c r="D153" s="732"/>
      <c r="E153" s="732"/>
      <c r="F153" s="732"/>
      <c r="G153" s="733"/>
      <c r="H153" s="709"/>
      <c r="I153" s="709"/>
      <c r="J153" s="709"/>
      <c r="K153" s="709"/>
      <c r="L153" s="729"/>
      <c r="M153" s="729"/>
      <c r="N153" s="729"/>
      <c r="O153" s="729"/>
      <c r="P153" s="729"/>
      <c r="Q153" s="729"/>
      <c r="R153" s="729"/>
      <c r="S153" s="729"/>
      <c r="T153" s="729"/>
      <c r="U153" s="729"/>
      <c r="V153" s="729"/>
      <c r="W153" s="729"/>
      <c r="X153" s="729"/>
      <c r="Y153" s="729"/>
      <c r="Z153" s="729"/>
      <c r="AA153" s="729"/>
      <c r="AB153" s="729"/>
      <c r="AC153" s="729"/>
      <c r="AD153" s="729"/>
      <c r="AE153" s="729"/>
      <c r="AF153" s="729"/>
      <c r="AG153" s="729"/>
      <c r="AH153" s="729"/>
      <c r="AI153" s="729"/>
      <c r="AJ153" s="729"/>
      <c r="AK153" s="729"/>
      <c r="AL153" s="729"/>
      <c r="AM153" s="729"/>
      <c r="AN153" s="729"/>
      <c r="AO153" s="729"/>
      <c r="AP153" s="73"/>
      <c r="AQ153" s="73"/>
      <c r="AR153"/>
      <c r="AS153"/>
      <c r="AT153"/>
      <c r="AU153"/>
      <c r="AV153"/>
      <c r="AW153"/>
      <c r="AX153"/>
      <c r="AY153"/>
    </row>
    <row r="154" spans="1:600" ht="25.5" customHeight="1" x14ac:dyDescent="0.2">
      <c r="A154" s="722"/>
      <c r="B154" s="723"/>
      <c r="C154" s="690" t="s">
        <v>75</v>
      </c>
      <c r="D154" s="749"/>
      <c r="E154" s="749"/>
      <c r="F154" s="749"/>
      <c r="G154" s="750"/>
      <c r="H154" s="119"/>
      <c r="I154" s="119"/>
      <c r="J154" s="119"/>
      <c r="K154" s="119"/>
      <c r="L154" s="74"/>
      <c r="M154" s="72"/>
      <c r="N154" s="72"/>
      <c r="O154" s="72"/>
      <c r="P154" s="72"/>
      <c r="Q154" s="72"/>
      <c r="R154" s="72"/>
      <c r="S154" s="72"/>
      <c r="T154" s="72"/>
      <c r="U154" s="72"/>
      <c r="V154" s="730"/>
      <c r="W154" s="730"/>
      <c r="X154" s="72"/>
      <c r="Y154" s="72"/>
      <c r="Z154" s="72"/>
      <c r="AA154" s="72"/>
      <c r="AB154" s="72"/>
      <c r="AC154" s="72"/>
      <c r="AD154" s="72"/>
      <c r="AE154" s="72"/>
      <c r="AF154" s="729"/>
      <c r="AG154" s="729"/>
      <c r="AH154" s="729"/>
      <c r="AI154" s="729"/>
      <c r="AJ154" s="729"/>
      <c r="AK154" s="729"/>
      <c r="AL154" s="729"/>
      <c r="AM154" s="729"/>
      <c r="AN154" s="729"/>
      <c r="AO154" s="729"/>
      <c r="AP154" s="73"/>
      <c r="AQ154" s="73"/>
      <c r="AR154"/>
      <c r="AS154"/>
      <c r="AT154"/>
      <c r="AU154"/>
      <c r="AV154"/>
      <c r="AW154"/>
      <c r="AX154"/>
      <c r="AY154"/>
    </row>
    <row r="155" spans="1:600" x14ac:dyDescent="0.2">
      <c r="A155" s="699" t="s">
        <v>177</v>
      </c>
      <c r="B155" s="700"/>
      <c r="C155" s="669" t="s">
        <v>55</v>
      </c>
      <c r="D155" s="672" t="s">
        <v>65</v>
      </c>
      <c r="E155" s="675" t="s">
        <v>56</v>
      </c>
      <c r="F155" s="740" t="s">
        <v>165</v>
      </c>
      <c r="G155" s="710" t="s">
        <v>57</v>
      </c>
      <c r="H155" s="121"/>
      <c r="I155" s="121"/>
      <c r="J155" s="121"/>
      <c r="K155" s="121"/>
      <c r="L155" s="730"/>
      <c r="M155" s="730"/>
      <c r="N155" s="730"/>
      <c r="O155" s="730"/>
      <c r="P155" s="730"/>
      <c r="Q155" s="730"/>
      <c r="R155" s="730"/>
      <c r="S155" s="730"/>
      <c r="T155" s="730"/>
      <c r="U155" s="730"/>
      <c r="V155" s="730"/>
      <c r="W155" s="730"/>
      <c r="X155" s="730"/>
      <c r="Y155" s="730"/>
      <c r="Z155" s="730"/>
      <c r="AA155" s="730"/>
      <c r="AB155" s="730"/>
      <c r="AC155" s="730"/>
      <c r="AD155" s="730"/>
      <c r="AE155" s="730"/>
      <c r="AF155" s="68"/>
      <c r="AG155" s="68"/>
      <c r="AH155" s="730"/>
      <c r="AI155" s="730"/>
      <c r="AJ155" s="730"/>
      <c r="AK155" s="730"/>
      <c r="AL155" s="730"/>
      <c r="AM155" s="730"/>
      <c r="AN155" s="730"/>
      <c r="AO155" s="730"/>
      <c r="AP155" s="73"/>
      <c r="AQ155" s="73"/>
      <c r="AR155"/>
      <c r="AS155"/>
      <c r="AT155"/>
      <c r="AU155"/>
      <c r="AV155"/>
      <c r="AW155"/>
      <c r="AX155"/>
      <c r="AY155"/>
    </row>
    <row r="156" spans="1:600" x14ac:dyDescent="0.2">
      <c r="A156" s="701"/>
      <c r="B156" s="700"/>
      <c r="C156" s="670"/>
      <c r="D156" s="673"/>
      <c r="E156" s="676"/>
      <c r="F156" s="741"/>
      <c r="G156" s="711"/>
      <c r="H156" s="121"/>
      <c r="I156" s="121"/>
      <c r="J156" s="121"/>
      <c r="K156" s="121"/>
      <c r="L156" s="730"/>
      <c r="M156" s="730"/>
      <c r="N156" s="730"/>
      <c r="O156" s="730"/>
      <c r="P156" s="730"/>
      <c r="Q156" s="730"/>
      <c r="R156" s="730"/>
      <c r="S156" s="730"/>
      <c r="T156" s="730"/>
      <c r="U156" s="730"/>
      <c r="V156" s="730"/>
      <c r="W156" s="730"/>
      <c r="X156" s="730"/>
      <c r="Y156" s="730"/>
      <c r="Z156" s="730"/>
      <c r="AA156" s="730"/>
      <c r="AB156" s="730"/>
      <c r="AC156" s="730"/>
      <c r="AD156" s="730"/>
      <c r="AE156" s="730"/>
      <c r="AF156" s="68"/>
      <c r="AG156" s="68"/>
      <c r="AH156" s="730"/>
      <c r="AI156" s="730"/>
      <c r="AJ156" s="730"/>
      <c r="AK156" s="730"/>
      <c r="AL156" s="730"/>
      <c r="AM156" s="730"/>
      <c r="AN156" s="730"/>
      <c r="AO156" s="730"/>
      <c r="AP156" s="73"/>
      <c r="AQ156" s="73"/>
      <c r="AR156"/>
      <c r="AS156"/>
      <c r="AT156"/>
      <c r="AU156"/>
      <c r="AV156"/>
      <c r="AW156"/>
      <c r="AX156"/>
      <c r="AY156"/>
    </row>
    <row r="157" spans="1:600" s="35" customFormat="1" ht="13.5" thickBot="1" x14ac:dyDescent="0.25">
      <c r="A157" s="678" t="s">
        <v>108</v>
      </c>
      <c r="B157" s="679"/>
      <c r="C157" s="671"/>
      <c r="D157" s="674"/>
      <c r="E157" s="677"/>
      <c r="F157" s="742"/>
      <c r="G157" s="712"/>
      <c r="H157" s="122"/>
      <c r="I157" s="122"/>
      <c r="J157" s="122"/>
      <c r="K157" s="122"/>
      <c r="L157" s="730"/>
      <c r="M157" s="730"/>
      <c r="N157" s="730"/>
      <c r="O157" s="730"/>
      <c r="P157" s="730"/>
      <c r="Q157" s="730"/>
      <c r="R157" s="730"/>
      <c r="S157" s="730"/>
      <c r="T157" s="730"/>
      <c r="U157" s="730"/>
      <c r="V157" s="730"/>
      <c r="W157" s="730"/>
      <c r="X157" s="730"/>
      <c r="Y157" s="730"/>
      <c r="Z157" s="730"/>
      <c r="AA157" s="730"/>
      <c r="AB157" s="730"/>
      <c r="AC157" s="730"/>
      <c r="AD157" s="730"/>
      <c r="AE157" s="730"/>
      <c r="AF157" s="75"/>
      <c r="AG157" s="75"/>
      <c r="AH157" s="730"/>
      <c r="AI157" s="730"/>
      <c r="AJ157" s="730"/>
      <c r="AK157" s="730"/>
      <c r="AL157" s="730"/>
      <c r="AM157" s="730"/>
      <c r="AN157" s="730"/>
      <c r="AO157" s="730"/>
      <c r="AP157" s="73"/>
      <c r="AQ157" s="73"/>
      <c r="AR157"/>
      <c r="AS157"/>
      <c r="AT157"/>
      <c r="AU157"/>
      <c r="AV157"/>
      <c r="AW157"/>
      <c r="AX157"/>
      <c r="AY157"/>
    </row>
    <row r="158" spans="1:600" ht="18.600000000000001" customHeight="1" thickTop="1" x14ac:dyDescent="0.25">
      <c r="A158" s="96" t="s">
        <v>19</v>
      </c>
      <c r="B158" s="78" t="s">
        <v>20</v>
      </c>
      <c r="C158" s="274"/>
      <c r="D158" s="264"/>
      <c r="E158" s="279"/>
      <c r="F158" s="264"/>
      <c r="G158" s="265"/>
      <c r="H158" s="123"/>
      <c r="I158" s="123"/>
      <c r="J158" s="123"/>
      <c r="K158" s="123"/>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295"/>
      <c r="AQ158" s="295"/>
      <c r="AR158" s="3"/>
      <c r="AS158" s="3"/>
      <c r="AT158" s="3"/>
      <c r="AU158" s="3"/>
      <c r="AV158" s="3"/>
      <c r="AW158" s="3"/>
      <c r="AX158" s="3"/>
      <c r="AY158" s="3"/>
      <c r="AZ158" s="475"/>
      <c r="BA158" s="475"/>
      <c r="BB158" s="475"/>
      <c r="BC158" s="475"/>
      <c r="BD158" s="475"/>
      <c r="BE158" s="475"/>
      <c r="BF158" s="475"/>
      <c r="BG158" s="475"/>
      <c r="BH158" s="475"/>
      <c r="BI158" s="475"/>
      <c r="BJ158" s="475"/>
      <c r="BK158" s="475"/>
      <c r="BL158" s="475"/>
      <c r="BM158" s="475"/>
      <c r="BN158" s="475"/>
      <c r="BO158" s="475"/>
      <c r="BP158" s="475"/>
      <c r="BQ158" s="475"/>
      <c r="BR158" s="475"/>
      <c r="BS158" s="475"/>
      <c r="BT158" s="475"/>
      <c r="BU158" s="475"/>
      <c r="BV158" s="475"/>
      <c r="BW158" s="475"/>
      <c r="BX158" s="475"/>
      <c r="BY158" s="475"/>
      <c r="BZ158" s="475"/>
      <c r="CA158" s="475"/>
      <c r="CB158" s="475"/>
      <c r="CC158" s="475"/>
      <c r="CD158" s="475"/>
      <c r="CE158" s="475"/>
      <c r="CF158" s="475"/>
      <c r="CG158" s="475"/>
      <c r="CH158" s="475"/>
      <c r="CI158" s="475"/>
      <c r="CJ158" s="475"/>
      <c r="CK158" s="475"/>
      <c r="CL158" s="475"/>
      <c r="CM158" s="475"/>
      <c r="CN158" s="475"/>
      <c r="CO158" s="475"/>
      <c r="CP158" s="475"/>
      <c r="CQ158" s="475"/>
      <c r="CR158" s="475"/>
      <c r="CS158" s="475"/>
      <c r="CT158" s="475"/>
      <c r="CU158" s="475"/>
      <c r="CV158" s="475"/>
      <c r="CW158" s="475"/>
      <c r="CX158" s="475"/>
      <c r="CY158" s="475"/>
      <c r="CZ158" s="475"/>
      <c r="DA158" s="475"/>
      <c r="DB158" s="475"/>
      <c r="DC158" s="475"/>
      <c r="DD158" s="475"/>
      <c r="DE158" s="475"/>
      <c r="DF158" s="475"/>
      <c r="DG158" s="475"/>
      <c r="DH158" s="475"/>
      <c r="DI158" s="475"/>
      <c r="DJ158" s="475"/>
      <c r="DK158" s="475"/>
      <c r="DL158" s="475"/>
      <c r="DM158" s="475"/>
      <c r="DN158" s="475"/>
      <c r="DO158" s="475"/>
      <c r="DP158" s="475"/>
      <c r="DQ158" s="475"/>
      <c r="DR158" s="475"/>
      <c r="DS158" s="475"/>
      <c r="DT158" s="475"/>
      <c r="DU158" s="475"/>
      <c r="DV158" s="475"/>
      <c r="DW158" s="475"/>
      <c r="DX158" s="475"/>
      <c r="DY158" s="475"/>
      <c r="DZ158" s="475"/>
      <c r="EA158" s="475"/>
      <c r="EB158" s="475"/>
      <c r="EC158" s="475"/>
      <c r="ED158" s="475"/>
      <c r="EE158" s="475"/>
      <c r="EF158" s="475"/>
      <c r="EG158" s="475"/>
      <c r="EH158" s="475"/>
      <c r="EI158" s="475"/>
      <c r="EJ158" s="475"/>
      <c r="EK158" s="475"/>
      <c r="EL158" s="475"/>
      <c r="EM158" s="475"/>
      <c r="EN158" s="475"/>
      <c r="EO158" s="475"/>
      <c r="EP158" s="475"/>
      <c r="EQ158" s="475"/>
      <c r="ER158" s="475"/>
      <c r="ES158" s="475"/>
      <c r="ET158" s="475"/>
      <c r="EU158" s="475"/>
      <c r="EV158" s="475"/>
      <c r="EW158" s="475"/>
      <c r="EX158" s="475"/>
      <c r="EY158" s="475"/>
      <c r="EZ158" s="475"/>
      <c r="FA158" s="475"/>
      <c r="FB158" s="475"/>
      <c r="FC158" s="475"/>
      <c r="FD158" s="475"/>
      <c r="FE158" s="475"/>
      <c r="FF158" s="475"/>
      <c r="FG158" s="475"/>
      <c r="FH158" s="475"/>
      <c r="FI158" s="475"/>
      <c r="FJ158" s="475"/>
      <c r="FK158" s="475"/>
      <c r="FL158" s="475"/>
      <c r="FM158" s="475"/>
      <c r="FN158" s="475"/>
      <c r="FO158" s="475"/>
      <c r="FP158" s="475"/>
      <c r="FQ158" s="475"/>
      <c r="FR158" s="475"/>
      <c r="FS158" s="475"/>
      <c r="FT158" s="475"/>
      <c r="FU158" s="475"/>
      <c r="FV158" s="475"/>
      <c r="FW158" s="475"/>
      <c r="FX158" s="475"/>
      <c r="FY158" s="475"/>
      <c r="FZ158" s="475"/>
      <c r="GA158" s="475"/>
      <c r="GB158" s="475"/>
      <c r="GC158" s="475"/>
      <c r="GD158" s="475"/>
      <c r="GE158" s="475"/>
      <c r="GF158" s="475"/>
      <c r="GG158" s="475"/>
      <c r="GH158" s="475"/>
      <c r="GI158" s="475"/>
      <c r="GJ158" s="475"/>
      <c r="GK158" s="475"/>
      <c r="GL158" s="475"/>
      <c r="GM158" s="475"/>
      <c r="GN158" s="475"/>
      <c r="GO158" s="475"/>
      <c r="GP158" s="475"/>
      <c r="GQ158" s="475"/>
      <c r="GR158" s="475"/>
      <c r="GS158" s="475"/>
      <c r="GT158" s="475"/>
      <c r="GU158" s="475"/>
      <c r="GV158" s="475"/>
      <c r="GW158" s="475"/>
      <c r="GX158" s="475"/>
      <c r="GY158" s="475"/>
      <c r="GZ158" s="475"/>
      <c r="HA158" s="475"/>
      <c r="HB158" s="475"/>
      <c r="HC158" s="475"/>
      <c r="HD158" s="475"/>
      <c r="HE158" s="475"/>
      <c r="HF158" s="475"/>
      <c r="HG158" s="475"/>
      <c r="HH158" s="475"/>
      <c r="HI158" s="475"/>
      <c r="HJ158" s="475"/>
      <c r="HK158" s="475"/>
      <c r="HL158" s="475"/>
      <c r="HM158" s="475"/>
      <c r="HN158" s="475"/>
      <c r="HO158" s="475"/>
      <c r="HP158" s="475"/>
      <c r="HQ158" s="475"/>
      <c r="HR158" s="475"/>
      <c r="HS158" s="475"/>
      <c r="HT158" s="475"/>
      <c r="HU158" s="475"/>
      <c r="HV158" s="475"/>
      <c r="HW158" s="475"/>
      <c r="HX158" s="475"/>
      <c r="HY158" s="475"/>
      <c r="HZ158" s="475"/>
      <c r="IA158" s="475"/>
      <c r="IB158" s="475"/>
      <c r="IC158" s="475"/>
      <c r="ID158" s="475"/>
      <c r="IE158" s="475"/>
      <c r="IF158" s="475"/>
      <c r="IG158" s="475"/>
      <c r="IH158" s="475"/>
      <c r="II158" s="475"/>
      <c r="IJ158" s="475"/>
      <c r="IK158" s="475"/>
      <c r="IL158" s="475"/>
      <c r="IM158" s="475"/>
      <c r="IN158" s="475"/>
      <c r="IO158" s="475"/>
      <c r="IP158" s="475"/>
      <c r="IQ158" s="475"/>
      <c r="IR158" s="475"/>
      <c r="IS158" s="475"/>
      <c r="IT158" s="475"/>
      <c r="IU158" s="475"/>
      <c r="IV158" s="475"/>
      <c r="IW158" s="475"/>
      <c r="IX158" s="475"/>
      <c r="IY158" s="475"/>
      <c r="IZ158" s="475"/>
      <c r="JA158" s="475"/>
      <c r="JB158" s="475"/>
      <c r="JC158" s="475"/>
      <c r="JD158" s="475"/>
      <c r="JE158" s="475"/>
      <c r="JF158" s="475"/>
      <c r="JG158" s="475"/>
      <c r="JH158" s="475"/>
      <c r="JI158" s="475"/>
      <c r="JJ158" s="475"/>
      <c r="JK158" s="475"/>
      <c r="JL158" s="475"/>
      <c r="JM158" s="475"/>
      <c r="JN158" s="475"/>
      <c r="JO158" s="475"/>
      <c r="JP158" s="475"/>
      <c r="JQ158" s="475"/>
      <c r="JR158" s="475"/>
      <c r="JS158" s="475"/>
      <c r="JT158" s="475"/>
      <c r="JU158" s="475"/>
      <c r="JV158" s="475"/>
      <c r="JW158" s="475"/>
      <c r="JX158" s="475"/>
      <c r="JY158" s="475"/>
      <c r="JZ158" s="475"/>
      <c r="KA158" s="475"/>
      <c r="KB158" s="475"/>
      <c r="KC158" s="475"/>
      <c r="KD158" s="475"/>
      <c r="KE158" s="475"/>
      <c r="KF158" s="475"/>
      <c r="KG158" s="475"/>
      <c r="KH158" s="475"/>
      <c r="KI158" s="475"/>
      <c r="KJ158" s="475"/>
      <c r="KK158" s="475"/>
      <c r="KL158" s="475"/>
      <c r="KM158" s="475"/>
      <c r="KN158" s="475"/>
      <c r="KO158" s="475"/>
      <c r="KP158" s="475"/>
      <c r="KQ158" s="475"/>
      <c r="KR158" s="475"/>
      <c r="KS158" s="475"/>
      <c r="KT158" s="475"/>
      <c r="KU158" s="475"/>
      <c r="KV158" s="475"/>
      <c r="KW158" s="475"/>
      <c r="KX158" s="475"/>
      <c r="KY158" s="475"/>
      <c r="KZ158" s="475"/>
      <c r="LA158" s="475"/>
      <c r="LB158" s="475"/>
      <c r="LC158" s="475"/>
      <c r="LD158" s="475"/>
      <c r="LE158" s="475"/>
      <c r="LF158" s="475"/>
      <c r="LG158" s="475"/>
      <c r="LH158" s="475"/>
      <c r="LI158" s="475"/>
      <c r="LJ158" s="475"/>
      <c r="LK158" s="475"/>
      <c r="LL158" s="475"/>
      <c r="LM158" s="475"/>
      <c r="LN158" s="475"/>
      <c r="LO158" s="475"/>
      <c r="LP158" s="475"/>
      <c r="LQ158" s="475"/>
      <c r="LR158" s="475"/>
      <c r="LS158" s="475"/>
      <c r="LT158" s="475"/>
      <c r="LU158" s="475"/>
      <c r="LV158" s="475"/>
      <c r="LW158" s="475"/>
      <c r="LX158" s="475"/>
      <c r="LY158" s="475"/>
      <c r="LZ158" s="475"/>
      <c r="MA158" s="475"/>
      <c r="MB158" s="475"/>
      <c r="MC158" s="475"/>
      <c r="MD158" s="475"/>
      <c r="ME158" s="475"/>
      <c r="MF158" s="475"/>
      <c r="MG158" s="475"/>
      <c r="MH158" s="475"/>
      <c r="MI158" s="475"/>
      <c r="MJ158" s="475"/>
      <c r="MK158" s="475"/>
      <c r="ML158" s="475"/>
      <c r="MM158" s="475"/>
      <c r="MN158" s="475"/>
      <c r="MO158" s="475"/>
      <c r="MP158" s="475"/>
      <c r="MQ158" s="475"/>
      <c r="MR158" s="475"/>
      <c r="MS158" s="475"/>
      <c r="MT158" s="475"/>
      <c r="MU158" s="475"/>
      <c r="MV158" s="475"/>
      <c r="MW158" s="475"/>
      <c r="MX158" s="475"/>
      <c r="MY158" s="475"/>
      <c r="MZ158" s="475"/>
      <c r="NA158" s="475"/>
      <c r="NB158" s="475"/>
      <c r="NC158" s="475"/>
      <c r="ND158" s="475"/>
      <c r="NE158" s="475"/>
      <c r="NF158" s="475"/>
      <c r="NG158" s="475"/>
      <c r="NH158" s="475"/>
      <c r="NI158" s="475"/>
      <c r="NJ158" s="475"/>
      <c r="NK158" s="475"/>
      <c r="NL158" s="475"/>
      <c r="NM158" s="475"/>
      <c r="NN158" s="475"/>
      <c r="NO158" s="475"/>
      <c r="NP158" s="475"/>
      <c r="NQ158" s="475"/>
      <c r="NR158" s="475"/>
      <c r="NS158" s="475"/>
      <c r="NT158" s="475"/>
      <c r="NU158" s="475"/>
      <c r="NV158" s="475"/>
      <c r="NW158" s="475"/>
      <c r="NX158" s="475"/>
      <c r="NY158" s="475"/>
      <c r="NZ158" s="475"/>
      <c r="OA158" s="475"/>
      <c r="OB158" s="475"/>
      <c r="OC158" s="475"/>
      <c r="OD158" s="475"/>
      <c r="OE158" s="475"/>
      <c r="OF158" s="475"/>
      <c r="OG158" s="475"/>
      <c r="OH158" s="475"/>
      <c r="OI158" s="475"/>
      <c r="OJ158" s="475"/>
      <c r="OK158" s="475"/>
      <c r="OL158" s="475"/>
      <c r="OM158" s="475"/>
      <c r="ON158" s="475"/>
      <c r="OO158" s="475"/>
      <c r="OP158" s="475"/>
      <c r="OQ158" s="475"/>
      <c r="OR158" s="475"/>
      <c r="OS158" s="475"/>
      <c r="OT158" s="475"/>
      <c r="OU158" s="475"/>
      <c r="OV158" s="475"/>
      <c r="OW158" s="475"/>
      <c r="OX158" s="475"/>
      <c r="OY158" s="475"/>
      <c r="OZ158" s="475"/>
      <c r="PA158" s="475"/>
      <c r="PB158" s="475"/>
      <c r="PC158" s="475"/>
      <c r="PD158" s="475"/>
      <c r="PE158" s="475"/>
      <c r="PF158" s="475"/>
      <c r="PG158" s="475"/>
      <c r="PH158" s="475"/>
      <c r="PI158" s="475"/>
      <c r="PJ158" s="475"/>
      <c r="PK158" s="475"/>
      <c r="PL158" s="475"/>
      <c r="PM158" s="475"/>
      <c r="PN158" s="475"/>
      <c r="PO158" s="475"/>
      <c r="PP158" s="475"/>
      <c r="PQ158" s="475"/>
      <c r="PR158" s="475"/>
      <c r="PS158" s="475"/>
      <c r="PT158" s="475"/>
      <c r="PU158" s="475"/>
      <c r="PV158" s="475"/>
      <c r="PW158" s="475"/>
      <c r="PX158" s="475"/>
      <c r="PY158" s="475"/>
      <c r="PZ158" s="475"/>
      <c r="QA158" s="475"/>
      <c r="QB158" s="475"/>
      <c r="QC158" s="475"/>
      <c r="QD158" s="475"/>
      <c r="QE158" s="475"/>
      <c r="QF158" s="475"/>
      <c r="QG158" s="475"/>
      <c r="QH158" s="475"/>
      <c r="QI158" s="475"/>
      <c r="QJ158" s="475"/>
      <c r="QK158" s="475"/>
      <c r="QL158" s="475"/>
      <c r="QM158" s="475"/>
      <c r="QN158" s="475"/>
      <c r="QO158" s="475"/>
      <c r="QP158" s="475"/>
      <c r="QQ158" s="475"/>
      <c r="QR158" s="475"/>
      <c r="QS158" s="475"/>
      <c r="QT158" s="475"/>
      <c r="QU158" s="475"/>
      <c r="QV158" s="475"/>
      <c r="QW158" s="475"/>
      <c r="QX158" s="475"/>
      <c r="QY158" s="475"/>
      <c r="QZ158" s="475"/>
      <c r="RA158" s="475"/>
      <c r="RB158" s="475"/>
      <c r="RC158" s="475"/>
      <c r="RD158" s="475"/>
      <c r="RE158" s="475"/>
      <c r="RF158" s="475"/>
      <c r="RG158" s="475"/>
      <c r="RH158" s="475"/>
      <c r="RI158" s="475"/>
      <c r="RJ158" s="475"/>
      <c r="RK158" s="475"/>
      <c r="RL158" s="475"/>
      <c r="RM158" s="475"/>
      <c r="RN158" s="475"/>
      <c r="RO158" s="475"/>
      <c r="RP158" s="475"/>
      <c r="RQ158" s="475"/>
      <c r="RR158" s="475"/>
      <c r="RS158" s="475"/>
      <c r="RT158" s="475"/>
      <c r="RU158" s="475"/>
      <c r="RV158" s="475"/>
      <c r="RW158" s="475"/>
      <c r="RX158" s="475"/>
      <c r="RY158" s="475"/>
      <c r="RZ158" s="475"/>
      <c r="SA158" s="475"/>
      <c r="SB158" s="475"/>
      <c r="SC158" s="475"/>
      <c r="SD158" s="475"/>
      <c r="SE158" s="475"/>
      <c r="SF158" s="475"/>
      <c r="SG158" s="475"/>
      <c r="SH158" s="475"/>
      <c r="SI158" s="475"/>
      <c r="SJ158" s="475"/>
      <c r="SK158" s="475"/>
      <c r="SL158" s="475"/>
      <c r="SM158" s="475"/>
      <c r="SN158" s="475"/>
      <c r="SO158" s="475"/>
      <c r="SP158" s="475"/>
      <c r="SQ158" s="475"/>
      <c r="SR158" s="475"/>
      <c r="SS158" s="475"/>
      <c r="ST158" s="475"/>
      <c r="SU158" s="475"/>
      <c r="SV158" s="475"/>
      <c r="SW158" s="475"/>
      <c r="SX158" s="475"/>
      <c r="SY158" s="475"/>
      <c r="SZ158" s="475"/>
      <c r="TA158" s="475"/>
      <c r="TB158" s="475"/>
      <c r="TC158" s="475"/>
      <c r="TD158" s="475"/>
      <c r="TE158" s="475"/>
      <c r="TF158" s="475"/>
      <c r="TG158" s="475"/>
      <c r="TH158" s="475"/>
      <c r="TI158" s="475"/>
      <c r="TJ158" s="475"/>
      <c r="TK158" s="475"/>
      <c r="TL158" s="475"/>
      <c r="TM158" s="475"/>
      <c r="TN158" s="475"/>
      <c r="TO158" s="475"/>
      <c r="TP158" s="475"/>
      <c r="TQ158" s="475"/>
      <c r="TR158" s="475"/>
      <c r="TS158" s="475"/>
      <c r="TT158" s="475"/>
      <c r="TU158" s="475"/>
      <c r="TV158" s="475"/>
      <c r="TW158" s="475"/>
      <c r="TX158" s="475"/>
      <c r="TY158" s="475"/>
      <c r="TZ158" s="475"/>
      <c r="UA158" s="475"/>
      <c r="UB158" s="475"/>
      <c r="UC158" s="475"/>
      <c r="UD158" s="475"/>
      <c r="UE158" s="475"/>
      <c r="UF158" s="475"/>
      <c r="UG158" s="475"/>
      <c r="UH158" s="475"/>
      <c r="UI158" s="475"/>
      <c r="UJ158" s="475"/>
      <c r="UK158" s="475"/>
      <c r="UL158" s="475"/>
      <c r="UM158" s="475"/>
      <c r="UN158" s="475"/>
      <c r="UO158" s="475"/>
      <c r="UP158" s="475"/>
      <c r="UQ158" s="475"/>
      <c r="UR158" s="475"/>
      <c r="US158" s="475"/>
      <c r="UT158" s="475"/>
      <c r="UU158" s="475"/>
      <c r="UV158" s="475"/>
      <c r="UW158" s="475"/>
      <c r="UX158" s="475"/>
      <c r="UY158" s="475"/>
      <c r="UZ158" s="475"/>
      <c r="VA158" s="475"/>
      <c r="VB158" s="475"/>
      <c r="VC158" s="475"/>
      <c r="VD158" s="475"/>
      <c r="VE158" s="475"/>
      <c r="VF158" s="475"/>
      <c r="VG158" s="475"/>
      <c r="VH158" s="475"/>
      <c r="VI158" s="475"/>
      <c r="VJ158" s="475"/>
      <c r="VK158" s="475"/>
      <c r="VL158" s="475"/>
      <c r="VM158" s="475"/>
      <c r="VN158" s="475"/>
      <c r="VO158" s="475"/>
      <c r="VP158" s="475"/>
      <c r="VQ158" s="475"/>
      <c r="VR158" s="475"/>
      <c r="VS158" s="475"/>
      <c r="VT158" s="475"/>
      <c r="VU158" s="475"/>
      <c r="VV158" s="475"/>
      <c r="VW158" s="475"/>
      <c r="VX158" s="475"/>
      <c r="VY158" s="475"/>
      <c r="VZ158" s="475"/>
      <c r="WA158" s="475"/>
      <c r="WB158" s="475"/>
    </row>
    <row r="159" spans="1:600" ht="18.600000000000001" customHeight="1" x14ac:dyDescent="0.25">
      <c r="A159" s="96" t="s">
        <v>21</v>
      </c>
      <c r="B159" s="78" t="s">
        <v>22</v>
      </c>
      <c r="C159" s="274"/>
      <c r="D159" s="264"/>
      <c r="E159" s="280"/>
      <c r="F159" s="264"/>
      <c r="G159" s="265"/>
      <c r="H159" s="123"/>
      <c r="I159" s="123"/>
      <c r="J159" s="123"/>
      <c r="K159" s="123"/>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295"/>
      <c r="AQ159" s="295"/>
      <c r="AR159" s="3"/>
      <c r="AS159" s="3"/>
      <c r="AT159" s="3"/>
      <c r="AU159" s="3"/>
      <c r="AV159" s="3"/>
      <c r="AW159" s="3"/>
      <c r="AX159" s="3"/>
      <c r="AY159" s="3"/>
      <c r="AZ159" s="475"/>
      <c r="BA159" s="475"/>
      <c r="BB159" s="475"/>
      <c r="BC159" s="475"/>
      <c r="BD159" s="475"/>
      <c r="BE159" s="475"/>
      <c r="BF159" s="475"/>
      <c r="BG159" s="475"/>
      <c r="BH159" s="475"/>
      <c r="BI159" s="475"/>
      <c r="BJ159" s="475"/>
      <c r="BK159" s="475"/>
      <c r="BL159" s="475"/>
      <c r="BM159" s="475"/>
      <c r="BN159" s="475"/>
      <c r="BO159" s="475"/>
      <c r="BP159" s="475"/>
      <c r="BQ159" s="475"/>
      <c r="BR159" s="475"/>
      <c r="BS159" s="475"/>
      <c r="BT159" s="475"/>
      <c r="BU159" s="475"/>
      <c r="BV159" s="475"/>
      <c r="BW159" s="475"/>
      <c r="BX159" s="475"/>
      <c r="BY159" s="475"/>
      <c r="BZ159" s="475"/>
      <c r="CA159" s="475"/>
      <c r="CB159" s="475"/>
      <c r="CC159" s="475"/>
      <c r="CD159" s="475"/>
      <c r="CE159" s="475"/>
      <c r="CF159" s="475"/>
      <c r="CG159" s="475"/>
      <c r="CH159" s="475"/>
      <c r="CI159" s="475"/>
      <c r="CJ159" s="475"/>
      <c r="CK159" s="475"/>
      <c r="CL159" s="475"/>
      <c r="CM159" s="475"/>
      <c r="CN159" s="475"/>
      <c r="CO159" s="475"/>
      <c r="CP159" s="475"/>
      <c r="CQ159" s="475"/>
      <c r="CR159" s="475"/>
      <c r="CS159" s="475"/>
      <c r="CT159" s="475"/>
      <c r="CU159" s="475"/>
      <c r="CV159" s="475"/>
      <c r="CW159" s="475"/>
      <c r="CX159" s="475"/>
      <c r="CY159" s="475"/>
      <c r="CZ159" s="475"/>
      <c r="DA159" s="475"/>
      <c r="DB159" s="475"/>
      <c r="DC159" s="475"/>
      <c r="DD159" s="475"/>
      <c r="DE159" s="475"/>
      <c r="DF159" s="475"/>
      <c r="DG159" s="475"/>
      <c r="DH159" s="475"/>
      <c r="DI159" s="475"/>
      <c r="DJ159" s="475"/>
      <c r="DK159" s="475"/>
      <c r="DL159" s="475"/>
      <c r="DM159" s="475"/>
      <c r="DN159" s="475"/>
      <c r="DO159" s="475"/>
      <c r="DP159" s="475"/>
      <c r="DQ159" s="475"/>
      <c r="DR159" s="475"/>
      <c r="DS159" s="475"/>
      <c r="DT159" s="475"/>
      <c r="DU159" s="475"/>
      <c r="DV159" s="475"/>
      <c r="DW159" s="475"/>
      <c r="DX159" s="475"/>
      <c r="DY159" s="475"/>
      <c r="DZ159" s="475"/>
      <c r="EA159" s="475"/>
      <c r="EB159" s="475"/>
      <c r="EC159" s="475"/>
      <c r="ED159" s="475"/>
      <c r="EE159" s="475"/>
      <c r="EF159" s="475"/>
      <c r="EG159" s="475"/>
      <c r="EH159" s="475"/>
      <c r="EI159" s="475"/>
      <c r="EJ159" s="475"/>
      <c r="EK159" s="475"/>
      <c r="EL159" s="475"/>
      <c r="EM159" s="475"/>
      <c r="EN159" s="475"/>
      <c r="EO159" s="475"/>
      <c r="EP159" s="475"/>
      <c r="EQ159" s="475"/>
      <c r="ER159" s="475"/>
      <c r="ES159" s="475"/>
      <c r="ET159" s="475"/>
      <c r="EU159" s="475"/>
      <c r="EV159" s="475"/>
      <c r="EW159" s="475"/>
      <c r="EX159" s="475"/>
      <c r="EY159" s="475"/>
      <c r="EZ159" s="475"/>
      <c r="FA159" s="475"/>
      <c r="FB159" s="475"/>
      <c r="FC159" s="475"/>
      <c r="FD159" s="475"/>
      <c r="FE159" s="475"/>
      <c r="FF159" s="475"/>
      <c r="FG159" s="475"/>
      <c r="FH159" s="475"/>
      <c r="FI159" s="475"/>
      <c r="FJ159" s="475"/>
      <c r="FK159" s="475"/>
      <c r="FL159" s="475"/>
      <c r="FM159" s="475"/>
      <c r="FN159" s="475"/>
      <c r="FO159" s="475"/>
      <c r="FP159" s="475"/>
      <c r="FQ159" s="475"/>
      <c r="FR159" s="475"/>
      <c r="FS159" s="475"/>
      <c r="FT159" s="475"/>
      <c r="FU159" s="475"/>
      <c r="FV159" s="475"/>
      <c r="FW159" s="475"/>
      <c r="FX159" s="475"/>
      <c r="FY159" s="475"/>
      <c r="FZ159" s="475"/>
      <c r="GA159" s="475"/>
      <c r="GB159" s="475"/>
      <c r="GC159" s="475"/>
      <c r="GD159" s="475"/>
      <c r="GE159" s="475"/>
      <c r="GF159" s="475"/>
      <c r="GG159" s="475"/>
      <c r="GH159" s="475"/>
      <c r="GI159" s="475"/>
      <c r="GJ159" s="475"/>
      <c r="GK159" s="475"/>
      <c r="GL159" s="475"/>
      <c r="GM159" s="475"/>
      <c r="GN159" s="475"/>
      <c r="GO159" s="475"/>
      <c r="GP159" s="475"/>
      <c r="GQ159" s="475"/>
      <c r="GR159" s="475"/>
      <c r="GS159" s="475"/>
      <c r="GT159" s="475"/>
      <c r="GU159" s="475"/>
      <c r="GV159" s="475"/>
      <c r="GW159" s="475"/>
      <c r="GX159" s="475"/>
      <c r="GY159" s="475"/>
      <c r="GZ159" s="475"/>
      <c r="HA159" s="475"/>
      <c r="HB159" s="475"/>
      <c r="HC159" s="475"/>
      <c r="HD159" s="475"/>
      <c r="HE159" s="475"/>
      <c r="HF159" s="475"/>
      <c r="HG159" s="475"/>
      <c r="HH159" s="475"/>
      <c r="HI159" s="475"/>
      <c r="HJ159" s="475"/>
      <c r="HK159" s="475"/>
      <c r="HL159" s="475"/>
      <c r="HM159" s="475"/>
      <c r="HN159" s="475"/>
      <c r="HO159" s="475"/>
      <c r="HP159" s="475"/>
      <c r="HQ159" s="475"/>
      <c r="HR159" s="475"/>
      <c r="HS159" s="475"/>
      <c r="HT159" s="475"/>
      <c r="HU159" s="475"/>
      <c r="HV159" s="475"/>
      <c r="HW159" s="475"/>
      <c r="HX159" s="475"/>
      <c r="HY159" s="475"/>
      <c r="HZ159" s="475"/>
      <c r="IA159" s="475"/>
      <c r="IB159" s="475"/>
      <c r="IC159" s="475"/>
      <c r="ID159" s="475"/>
      <c r="IE159" s="475"/>
      <c r="IF159" s="475"/>
      <c r="IG159" s="475"/>
      <c r="IH159" s="475"/>
      <c r="II159" s="475"/>
      <c r="IJ159" s="475"/>
      <c r="IK159" s="475"/>
      <c r="IL159" s="475"/>
      <c r="IM159" s="475"/>
      <c r="IN159" s="475"/>
      <c r="IO159" s="475"/>
      <c r="IP159" s="475"/>
      <c r="IQ159" s="475"/>
      <c r="IR159" s="475"/>
      <c r="IS159" s="475"/>
      <c r="IT159" s="475"/>
      <c r="IU159" s="475"/>
      <c r="IV159" s="475"/>
      <c r="IW159" s="475"/>
      <c r="IX159" s="475"/>
      <c r="IY159" s="475"/>
      <c r="IZ159" s="475"/>
      <c r="JA159" s="475"/>
      <c r="JB159" s="475"/>
      <c r="JC159" s="475"/>
      <c r="JD159" s="475"/>
      <c r="JE159" s="475"/>
      <c r="JF159" s="475"/>
      <c r="JG159" s="475"/>
      <c r="JH159" s="475"/>
      <c r="JI159" s="475"/>
      <c r="JJ159" s="475"/>
      <c r="JK159" s="475"/>
      <c r="JL159" s="475"/>
      <c r="JM159" s="475"/>
      <c r="JN159" s="475"/>
      <c r="JO159" s="475"/>
      <c r="JP159" s="475"/>
      <c r="JQ159" s="475"/>
      <c r="JR159" s="475"/>
      <c r="JS159" s="475"/>
      <c r="JT159" s="475"/>
      <c r="JU159" s="475"/>
      <c r="JV159" s="475"/>
      <c r="JW159" s="475"/>
      <c r="JX159" s="475"/>
      <c r="JY159" s="475"/>
      <c r="JZ159" s="475"/>
      <c r="KA159" s="475"/>
      <c r="KB159" s="475"/>
      <c r="KC159" s="475"/>
      <c r="KD159" s="475"/>
      <c r="KE159" s="475"/>
      <c r="KF159" s="475"/>
      <c r="KG159" s="475"/>
      <c r="KH159" s="475"/>
      <c r="KI159" s="475"/>
      <c r="KJ159" s="475"/>
      <c r="KK159" s="475"/>
      <c r="KL159" s="475"/>
      <c r="KM159" s="475"/>
      <c r="KN159" s="475"/>
      <c r="KO159" s="475"/>
      <c r="KP159" s="475"/>
      <c r="KQ159" s="475"/>
      <c r="KR159" s="475"/>
      <c r="KS159" s="475"/>
      <c r="KT159" s="475"/>
      <c r="KU159" s="475"/>
      <c r="KV159" s="475"/>
      <c r="KW159" s="475"/>
      <c r="KX159" s="475"/>
      <c r="KY159" s="475"/>
      <c r="KZ159" s="475"/>
      <c r="LA159" s="475"/>
      <c r="LB159" s="475"/>
      <c r="LC159" s="475"/>
      <c r="LD159" s="475"/>
      <c r="LE159" s="475"/>
      <c r="LF159" s="475"/>
      <c r="LG159" s="475"/>
      <c r="LH159" s="475"/>
      <c r="LI159" s="475"/>
      <c r="LJ159" s="475"/>
      <c r="LK159" s="475"/>
      <c r="LL159" s="475"/>
      <c r="LM159" s="475"/>
      <c r="LN159" s="475"/>
      <c r="LO159" s="475"/>
      <c r="LP159" s="475"/>
      <c r="LQ159" s="475"/>
      <c r="LR159" s="475"/>
      <c r="LS159" s="475"/>
      <c r="LT159" s="475"/>
      <c r="LU159" s="475"/>
      <c r="LV159" s="475"/>
      <c r="LW159" s="475"/>
      <c r="LX159" s="475"/>
      <c r="LY159" s="475"/>
      <c r="LZ159" s="475"/>
      <c r="MA159" s="475"/>
      <c r="MB159" s="475"/>
      <c r="MC159" s="475"/>
      <c r="MD159" s="475"/>
      <c r="ME159" s="475"/>
      <c r="MF159" s="475"/>
      <c r="MG159" s="475"/>
      <c r="MH159" s="475"/>
      <c r="MI159" s="475"/>
      <c r="MJ159" s="475"/>
      <c r="MK159" s="475"/>
      <c r="ML159" s="475"/>
      <c r="MM159" s="475"/>
      <c r="MN159" s="475"/>
      <c r="MO159" s="475"/>
      <c r="MP159" s="475"/>
      <c r="MQ159" s="475"/>
      <c r="MR159" s="475"/>
      <c r="MS159" s="475"/>
      <c r="MT159" s="475"/>
      <c r="MU159" s="475"/>
      <c r="MV159" s="475"/>
      <c r="MW159" s="475"/>
      <c r="MX159" s="475"/>
      <c r="MY159" s="475"/>
      <c r="MZ159" s="475"/>
      <c r="NA159" s="475"/>
      <c r="NB159" s="475"/>
      <c r="NC159" s="475"/>
      <c r="ND159" s="475"/>
      <c r="NE159" s="475"/>
      <c r="NF159" s="475"/>
      <c r="NG159" s="475"/>
      <c r="NH159" s="475"/>
      <c r="NI159" s="475"/>
      <c r="NJ159" s="475"/>
      <c r="NK159" s="475"/>
      <c r="NL159" s="475"/>
      <c r="NM159" s="475"/>
      <c r="NN159" s="475"/>
      <c r="NO159" s="475"/>
      <c r="NP159" s="475"/>
      <c r="NQ159" s="475"/>
      <c r="NR159" s="475"/>
      <c r="NS159" s="475"/>
      <c r="NT159" s="475"/>
      <c r="NU159" s="475"/>
      <c r="NV159" s="475"/>
      <c r="NW159" s="475"/>
      <c r="NX159" s="475"/>
      <c r="NY159" s="475"/>
      <c r="NZ159" s="475"/>
      <c r="OA159" s="475"/>
      <c r="OB159" s="475"/>
      <c r="OC159" s="475"/>
      <c r="OD159" s="475"/>
      <c r="OE159" s="475"/>
      <c r="OF159" s="475"/>
      <c r="OG159" s="475"/>
      <c r="OH159" s="475"/>
      <c r="OI159" s="475"/>
      <c r="OJ159" s="475"/>
      <c r="OK159" s="475"/>
      <c r="OL159" s="475"/>
      <c r="OM159" s="475"/>
      <c r="ON159" s="475"/>
      <c r="OO159" s="475"/>
      <c r="OP159" s="475"/>
      <c r="OQ159" s="475"/>
      <c r="OR159" s="475"/>
      <c r="OS159" s="475"/>
      <c r="OT159" s="475"/>
      <c r="OU159" s="475"/>
      <c r="OV159" s="475"/>
      <c r="OW159" s="475"/>
      <c r="OX159" s="475"/>
      <c r="OY159" s="475"/>
      <c r="OZ159" s="475"/>
      <c r="PA159" s="475"/>
      <c r="PB159" s="475"/>
      <c r="PC159" s="475"/>
      <c r="PD159" s="475"/>
      <c r="PE159" s="475"/>
      <c r="PF159" s="475"/>
      <c r="PG159" s="475"/>
      <c r="PH159" s="475"/>
      <c r="PI159" s="475"/>
      <c r="PJ159" s="475"/>
      <c r="PK159" s="475"/>
      <c r="PL159" s="475"/>
      <c r="PM159" s="475"/>
      <c r="PN159" s="475"/>
      <c r="PO159" s="475"/>
      <c r="PP159" s="475"/>
      <c r="PQ159" s="475"/>
      <c r="PR159" s="475"/>
      <c r="PS159" s="475"/>
      <c r="PT159" s="475"/>
      <c r="PU159" s="475"/>
      <c r="PV159" s="475"/>
      <c r="PW159" s="475"/>
      <c r="PX159" s="475"/>
      <c r="PY159" s="475"/>
      <c r="PZ159" s="475"/>
      <c r="QA159" s="475"/>
      <c r="QB159" s="475"/>
      <c r="QC159" s="475"/>
      <c r="QD159" s="475"/>
      <c r="QE159" s="475"/>
      <c r="QF159" s="475"/>
      <c r="QG159" s="475"/>
      <c r="QH159" s="475"/>
      <c r="QI159" s="475"/>
      <c r="QJ159" s="475"/>
      <c r="QK159" s="475"/>
      <c r="QL159" s="475"/>
      <c r="QM159" s="475"/>
      <c r="QN159" s="475"/>
      <c r="QO159" s="475"/>
      <c r="QP159" s="475"/>
      <c r="QQ159" s="475"/>
      <c r="QR159" s="475"/>
      <c r="QS159" s="475"/>
      <c r="QT159" s="475"/>
      <c r="QU159" s="475"/>
      <c r="QV159" s="475"/>
      <c r="QW159" s="475"/>
      <c r="QX159" s="475"/>
      <c r="QY159" s="475"/>
      <c r="QZ159" s="475"/>
      <c r="RA159" s="475"/>
      <c r="RB159" s="475"/>
      <c r="RC159" s="475"/>
      <c r="RD159" s="475"/>
      <c r="RE159" s="475"/>
      <c r="RF159" s="475"/>
      <c r="RG159" s="475"/>
      <c r="RH159" s="475"/>
      <c r="RI159" s="475"/>
      <c r="RJ159" s="475"/>
      <c r="RK159" s="475"/>
      <c r="RL159" s="475"/>
      <c r="RM159" s="475"/>
      <c r="RN159" s="475"/>
      <c r="RO159" s="475"/>
      <c r="RP159" s="475"/>
      <c r="RQ159" s="475"/>
      <c r="RR159" s="475"/>
      <c r="RS159" s="475"/>
      <c r="RT159" s="475"/>
      <c r="RU159" s="475"/>
      <c r="RV159" s="475"/>
      <c r="RW159" s="475"/>
      <c r="RX159" s="475"/>
      <c r="RY159" s="475"/>
      <c r="RZ159" s="475"/>
      <c r="SA159" s="475"/>
      <c r="SB159" s="475"/>
      <c r="SC159" s="475"/>
      <c r="SD159" s="475"/>
      <c r="SE159" s="475"/>
      <c r="SF159" s="475"/>
      <c r="SG159" s="475"/>
      <c r="SH159" s="475"/>
      <c r="SI159" s="475"/>
      <c r="SJ159" s="475"/>
      <c r="SK159" s="475"/>
      <c r="SL159" s="475"/>
      <c r="SM159" s="475"/>
      <c r="SN159" s="475"/>
      <c r="SO159" s="475"/>
      <c r="SP159" s="475"/>
      <c r="SQ159" s="475"/>
      <c r="SR159" s="475"/>
      <c r="SS159" s="475"/>
      <c r="ST159" s="475"/>
      <c r="SU159" s="475"/>
      <c r="SV159" s="475"/>
      <c r="SW159" s="475"/>
      <c r="SX159" s="475"/>
      <c r="SY159" s="475"/>
      <c r="SZ159" s="475"/>
      <c r="TA159" s="475"/>
      <c r="TB159" s="475"/>
      <c r="TC159" s="475"/>
      <c r="TD159" s="475"/>
      <c r="TE159" s="475"/>
      <c r="TF159" s="475"/>
      <c r="TG159" s="475"/>
      <c r="TH159" s="475"/>
      <c r="TI159" s="475"/>
      <c r="TJ159" s="475"/>
      <c r="TK159" s="475"/>
      <c r="TL159" s="475"/>
      <c r="TM159" s="475"/>
      <c r="TN159" s="475"/>
      <c r="TO159" s="475"/>
      <c r="TP159" s="475"/>
      <c r="TQ159" s="475"/>
      <c r="TR159" s="475"/>
      <c r="TS159" s="475"/>
      <c r="TT159" s="475"/>
      <c r="TU159" s="475"/>
      <c r="TV159" s="475"/>
      <c r="TW159" s="475"/>
      <c r="TX159" s="475"/>
      <c r="TY159" s="475"/>
      <c r="TZ159" s="475"/>
      <c r="UA159" s="475"/>
      <c r="UB159" s="475"/>
      <c r="UC159" s="475"/>
      <c r="UD159" s="475"/>
      <c r="UE159" s="475"/>
      <c r="UF159" s="475"/>
      <c r="UG159" s="475"/>
      <c r="UH159" s="475"/>
      <c r="UI159" s="475"/>
      <c r="UJ159" s="475"/>
      <c r="UK159" s="475"/>
      <c r="UL159" s="475"/>
      <c r="UM159" s="475"/>
      <c r="UN159" s="475"/>
      <c r="UO159" s="475"/>
      <c r="UP159" s="475"/>
      <c r="UQ159" s="475"/>
      <c r="UR159" s="475"/>
      <c r="US159" s="475"/>
      <c r="UT159" s="475"/>
      <c r="UU159" s="475"/>
      <c r="UV159" s="475"/>
      <c r="UW159" s="475"/>
      <c r="UX159" s="475"/>
      <c r="UY159" s="475"/>
      <c r="UZ159" s="475"/>
      <c r="VA159" s="475"/>
      <c r="VB159" s="475"/>
      <c r="VC159" s="475"/>
      <c r="VD159" s="475"/>
      <c r="VE159" s="475"/>
      <c r="VF159" s="475"/>
      <c r="VG159" s="475"/>
      <c r="VH159" s="475"/>
      <c r="VI159" s="475"/>
      <c r="VJ159" s="475"/>
      <c r="VK159" s="475"/>
      <c r="VL159" s="475"/>
      <c r="VM159" s="475"/>
      <c r="VN159" s="475"/>
      <c r="VO159" s="475"/>
      <c r="VP159" s="475"/>
      <c r="VQ159" s="475"/>
      <c r="VR159" s="475"/>
      <c r="VS159" s="475"/>
      <c r="VT159" s="475"/>
      <c r="VU159" s="475"/>
      <c r="VV159" s="475"/>
      <c r="VW159" s="475"/>
      <c r="VX159" s="475"/>
      <c r="VY159" s="475"/>
      <c r="VZ159" s="475"/>
      <c r="WA159" s="475"/>
      <c r="WB159" s="475"/>
    </row>
    <row r="160" spans="1:600" ht="18.600000000000001" customHeight="1" x14ac:dyDescent="0.25">
      <c r="A160" s="96" t="s">
        <v>23</v>
      </c>
      <c r="B160" s="78" t="s">
        <v>48</v>
      </c>
      <c r="C160" s="275">
        <f>+C158+C159</f>
        <v>0</v>
      </c>
      <c r="D160" s="266">
        <f>+D158+D159</f>
        <v>0</v>
      </c>
      <c r="E160" s="281">
        <f>+E158+E159</f>
        <v>0</v>
      </c>
      <c r="F160" s="266">
        <f>+F158+F159</f>
        <v>0</v>
      </c>
      <c r="G160" s="267">
        <f>+G158+G159</f>
        <v>0</v>
      </c>
      <c r="H160" s="123"/>
      <c r="I160" s="123"/>
      <c r="J160" s="123"/>
      <c r="K160" s="123"/>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295"/>
      <c r="AQ160" s="295"/>
      <c r="AR160" s="3"/>
      <c r="AS160" s="3"/>
      <c r="AT160" s="3"/>
      <c r="AU160" s="3"/>
      <c r="AV160" s="3"/>
      <c r="AW160" s="3"/>
      <c r="AX160" s="3"/>
      <c r="AY160" s="3"/>
      <c r="AZ160" s="475"/>
      <c r="BA160" s="475"/>
      <c r="BB160" s="475"/>
      <c r="BC160" s="475"/>
      <c r="BD160" s="475"/>
      <c r="BE160" s="475"/>
      <c r="BF160" s="475"/>
      <c r="BG160" s="475"/>
      <c r="BH160" s="475"/>
      <c r="BI160" s="475"/>
      <c r="BJ160" s="475"/>
      <c r="BK160" s="475"/>
      <c r="BL160" s="475"/>
      <c r="BM160" s="475"/>
      <c r="BN160" s="475"/>
      <c r="BO160" s="475"/>
      <c r="BP160" s="475"/>
      <c r="BQ160" s="475"/>
      <c r="BR160" s="475"/>
      <c r="BS160" s="475"/>
      <c r="BT160" s="475"/>
      <c r="BU160" s="475"/>
      <c r="BV160" s="475"/>
      <c r="BW160" s="475"/>
      <c r="BX160" s="475"/>
      <c r="BY160" s="475"/>
      <c r="BZ160" s="475"/>
      <c r="CA160" s="475"/>
      <c r="CB160" s="475"/>
      <c r="CC160" s="475"/>
      <c r="CD160" s="475"/>
      <c r="CE160" s="475"/>
      <c r="CF160" s="475"/>
      <c r="CG160" s="475"/>
      <c r="CH160" s="475"/>
      <c r="CI160" s="475"/>
      <c r="CJ160" s="475"/>
      <c r="CK160" s="475"/>
      <c r="CL160" s="475"/>
      <c r="CM160" s="475"/>
      <c r="CN160" s="475"/>
      <c r="CO160" s="475"/>
      <c r="CP160" s="475"/>
      <c r="CQ160" s="475"/>
      <c r="CR160" s="475"/>
      <c r="CS160" s="475"/>
      <c r="CT160" s="475"/>
      <c r="CU160" s="475"/>
      <c r="CV160" s="475"/>
      <c r="CW160" s="475"/>
      <c r="CX160" s="475"/>
      <c r="CY160" s="475"/>
      <c r="CZ160" s="475"/>
      <c r="DA160" s="475"/>
      <c r="DB160" s="475"/>
      <c r="DC160" s="475"/>
      <c r="DD160" s="475"/>
      <c r="DE160" s="475"/>
      <c r="DF160" s="475"/>
      <c r="DG160" s="475"/>
      <c r="DH160" s="475"/>
      <c r="DI160" s="475"/>
      <c r="DJ160" s="475"/>
      <c r="DK160" s="475"/>
      <c r="DL160" s="475"/>
      <c r="DM160" s="475"/>
      <c r="DN160" s="475"/>
      <c r="DO160" s="475"/>
      <c r="DP160" s="475"/>
      <c r="DQ160" s="475"/>
      <c r="DR160" s="475"/>
      <c r="DS160" s="475"/>
      <c r="DT160" s="475"/>
      <c r="DU160" s="475"/>
      <c r="DV160" s="475"/>
      <c r="DW160" s="475"/>
      <c r="DX160" s="475"/>
      <c r="DY160" s="475"/>
      <c r="DZ160" s="475"/>
      <c r="EA160" s="475"/>
      <c r="EB160" s="475"/>
      <c r="EC160" s="475"/>
      <c r="ED160" s="475"/>
      <c r="EE160" s="475"/>
      <c r="EF160" s="475"/>
      <c r="EG160" s="475"/>
      <c r="EH160" s="475"/>
      <c r="EI160" s="475"/>
      <c r="EJ160" s="475"/>
      <c r="EK160" s="475"/>
      <c r="EL160" s="475"/>
      <c r="EM160" s="475"/>
      <c r="EN160" s="475"/>
      <c r="EO160" s="475"/>
      <c r="EP160" s="475"/>
      <c r="EQ160" s="475"/>
      <c r="ER160" s="475"/>
      <c r="ES160" s="475"/>
      <c r="ET160" s="475"/>
      <c r="EU160" s="475"/>
      <c r="EV160" s="475"/>
      <c r="EW160" s="475"/>
      <c r="EX160" s="475"/>
      <c r="EY160" s="475"/>
      <c r="EZ160" s="475"/>
      <c r="FA160" s="475"/>
      <c r="FB160" s="475"/>
      <c r="FC160" s="475"/>
      <c r="FD160" s="475"/>
      <c r="FE160" s="475"/>
      <c r="FF160" s="475"/>
      <c r="FG160" s="475"/>
      <c r="FH160" s="475"/>
      <c r="FI160" s="475"/>
      <c r="FJ160" s="475"/>
      <c r="FK160" s="475"/>
      <c r="FL160" s="475"/>
      <c r="FM160" s="475"/>
      <c r="FN160" s="475"/>
      <c r="FO160" s="475"/>
      <c r="FP160" s="475"/>
      <c r="FQ160" s="475"/>
      <c r="FR160" s="475"/>
      <c r="FS160" s="475"/>
      <c r="FT160" s="475"/>
      <c r="FU160" s="475"/>
      <c r="FV160" s="475"/>
      <c r="FW160" s="475"/>
      <c r="FX160" s="475"/>
      <c r="FY160" s="475"/>
      <c r="FZ160" s="475"/>
      <c r="GA160" s="475"/>
      <c r="GB160" s="475"/>
      <c r="GC160" s="475"/>
      <c r="GD160" s="475"/>
      <c r="GE160" s="475"/>
      <c r="GF160" s="475"/>
      <c r="GG160" s="475"/>
      <c r="GH160" s="475"/>
      <c r="GI160" s="475"/>
      <c r="GJ160" s="475"/>
      <c r="GK160" s="475"/>
      <c r="GL160" s="475"/>
      <c r="GM160" s="475"/>
      <c r="GN160" s="475"/>
      <c r="GO160" s="475"/>
      <c r="GP160" s="475"/>
      <c r="GQ160" s="475"/>
      <c r="GR160" s="475"/>
      <c r="GS160" s="475"/>
      <c r="GT160" s="475"/>
      <c r="GU160" s="475"/>
      <c r="GV160" s="475"/>
      <c r="GW160" s="475"/>
      <c r="GX160" s="475"/>
      <c r="GY160" s="475"/>
      <c r="GZ160" s="475"/>
      <c r="HA160" s="475"/>
      <c r="HB160" s="475"/>
      <c r="HC160" s="475"/>
      <c r="HD160" s="475"/>
      <c r="HE160" s="475"/>
      <c r="HF160" s="475"/>
      <c r="HG160" s="475"/>
      <c r="HH160" s="475"/>
      <c r="HI160" s="475"/>
      <c r="HJ160" s="475"/>
      <c r="HK160" s="475"/>
      <c r="HL160" s="475"/>
      <c r="HM160" s="475"/>
      <c r="HN160" s="475"/>
      <c r="HO160" s="475"/>
      <c r="HP160" s="475"/>
      <c r="HQ160" s="475"/>
      <c r="HR160" s="475"/>
      <c r="HS160" s="475"/>
      <c r="HT160" s="475"/>
      <c r="HU160" s="475"/>
      <c r="HV160" s="475"/>
      <c r="HW160" s="475"/>
      <c r="HX160" s="475"/>
      <c r="HY160" s="475"/>
      <c r="HZ160" s="475"/>
      <c r="IA160" s="475"/>
      <c r="IB160" s="475"/>
      <c r="IC160" s="475"/>
      <c r="ID160" s="475"/>
      <c r="IE160" s="475"/>
      <c r="IF160" s="475"/>
      <c r="IG160" s="475"/>
      <c r="IH160" s="475"/>
      <c r="II160" s="475"/>
      <c r="IJ160" s="475"/>
      <c r="IK160" s="475"/>
      <c r="IL160" s="475"/>
      <c r="IM160" s="475"/>
      <c r="IN160" s="475"/>
      <c r="IO160" s="475"/>
      <c r="IP160" s="475"/>
      <c r="IQ160" s="475"/>
      <c r="IR160" s="475"/>
      <c r="IS160" s="475"/>
      <c r="IT160" s="475"/>
      <c r="IU160" s="475"/>
      <c r="IV160" s="475"/>
      <c r="IW160" s="475"/>
      <c r="IX160" s="475"/>
      <c r="IY160" s="475"/>
      <c r="IZ160" s="475"/>
      <c r="JA160" s="475"/>
      <c r="JB160" s="475"/>
      <c r="JC160" s="475"/>
      <c r="JD160" s="475"/>
      <c r="JE160" s="475"/>
      <c r="JF160" s="475"/>
      <c r="JG160" s="475"/>
      <c r="JH160" s="475"/>
      <c r="JI160" s="475"/>
      <c r="JJ160" s="475"/>
      <c r="JK160" s="475"/>
      <c r="JL160" s="475"/>
      <c r="JM160" s="475"/>
      <c r="JN160" s="475"/>
      <c r="JO160" s="475"/>
      <c r="JP160" s="475"/>
      <c r="JQ160" s="475"/>
      <c r="JR160" s="475"/>
      <c r="JS160" s="475"/>
      <c r="JT160" s="475"/>
      <c r="JU160" s="475"/>
      <c r="JV160" s="475"/>
      <c r="JW160" s="475"/>
      <c r="JX160" s="475"/>
      <c r="JY160" s="475"/>
      <c r="JZ160" s="475"/>
      <c r="KA160" s="475"/>
      <c r="KB160" s="475"/>
      <c r="KC160" s="475"/>
      <c r="KD160" s="475"/>
      <c r="KE160" s="475"/>
      <c r="KF160" s="475"/>
      <c r="KG160" s="475"/>
      <c r="KH160" s="475"/>
      <c r="KI160" s="475"/>
      <c r="KJ160" s="475"/>
      <c r="KK160" s="475"/>
      <c r="KL160" s="475"/>
      <c r="KM160" s="475"/>
      <c r="KN160" s="475"/>
      <c r="KO160" s="475"/>
      <c r="KP160" s="475"/>
      <c r="KQ160" s="475"/>
      <c r="KR160" s="475"/>
      <c r="KS160" s="475"/>
      <c r="KT160" s="475"/>
      <c r="KU160" s="475"/>
      <c r="KV160" s="475"/>
      <c r="KW160" s="475"/>
      <c r="KX160" s="475"/>
      <c r="KY160" s="475"/>
      <c r="KZ160" s="475"/>
      <c r="LA160" s="475"/>
      <c r="LB160" s="475"/>
      <c r="LC160" s="475"/>
      <c r="LD160" s="475"/>
      <c r="LE160" s="475"/>
      <c r="LF160" s="475"/>
      <c r="LG160" s="475"/>
      <c r="LH160" s="475"/>
      <c r="LI160" s="475"/>
      <c r="LJ160" s="475"/>
      <c r="LK160" s="475"/>
      <c r="LL160" s="475"/>
      <c r="LM160" s="475"/>
      <c r="LN160" s="475"/>
      <c r="LO160" s="475"/>
      <c r="LP160" s="475"/>
      <c r="LQ160" s="475"/>
      <c r="LR160" s="475"/>
      <c r="LS160" s="475"/>
      <c r="LT160" s="475"/>
      <c r="LU160" s="475"/>
      <c r="LV160" s="475"/>
      <c r="LW160" s="475"/>
      <c r="LX160" s="475"/>
      <c r="LY160" s="475"/>
      <c r="LZ160" s="475"/>
      <c r="MA160" s="475"/>
      <c r="MB160" s="475"/>
      <c r="MC160" s="475"/>
      <c r="MD160" s="475"/>
      <c r="ME160" s="475"/>
      <c r="MF160" s="475"/>
      <c r="MG160" s="475"/>
      <c r="MH160" s="475"/>
      <c r="MI160" s="475"/>
      <c r="MJ160" s="475"/>
      <c r="MK160" s="475"/>
      <c r="ML160" s="475"/>
      <c r="MM160" s="475"/>
      <c r="MN160" s="475"/>
      <c r="MO160" s="475"/>
      <c r="MP160" s="475"/>
      <c r="MQ160" s="475"/>
      <c r="MR160" s="475"/>
      <c r="MS160" s="475"/>
      <c r="MT160" s="475"/>
      <c r="MU160" s="475"/>
      <c r="MV160" s="475"/>
      <c r="MW160" s="475"/>
      <c r="MX160" s="475"/>
      <c r="MY160" s="475"/>
      <c r="MZ160" s="475"/>
      <c r="NA160" s="475"/>
      <c r="NB160" s="475"/>
      <c r="NC160" s="475"/>
      <c r="ND160" s="475"/>
      <c r="NE160" s="475"/>
      <c r="NF160" s="475"/>
      <c r="NG160" s="475"/>
      <c r="NH160" s="475"/>
      <c r="NI160" s="475"/>
      <c r="NJ160" s="475"/>
      <c r="NK160" s="475"/>
      <c r="NL160" s="475"/>
      <c r="NM160" s="475"/>
      <c r="NN160" s="475"/>
      <c r="NO160" s="475"/>
      <c r="NP160" s="475"/>
      <c r="NQ160" s="475"/>
      <c r="NR160" s="475"/>
      <c r="NS160" s="475"/>
      <c r="NT160" s="475"/>
      <c r="NU160" s="475"/>
      <c r="NV160" s="475"/>
      <c r="NW160" s="475"/>
      <c r="NX160" s="475"/>
      <c r="NY160" s="475"/>
      <c r="NZ160" s="475"/>
      <c r="OA160" s="475"/>
      <c r="OB160" s="475"/>
      <c r="OC160" s="475"/>
      <c r="OD160" s="475"/>
      <c r="OE160" s="475"/>
      <c r="OF160" s="475"/>
      <c r="OG160" s="475"/>
      <c r="OH160" s="475"/>
      <c r="OI160" s="475"/>
      <c r="OJ160" s="475"/>
      <c r="OK160" s="475"/>
      <c r="OL160" s="475"/>
      <c r="OM160" s="475"/>
      <c r="ON160" s="475"/>
      <c r="OO160" s="475"/>
      <c r="OP160" s="475"/>
      <c r="OQ160" s="475"/>
      <c r="OR160" s="475"/>
      <c r="OS160" s="475"/>
      <c r="OT160" s="475"/>
      <c r="OU160" s="475"/>
      <c r="OV160" s="475"/>
      <c r="OW160" s="475"/>
      <c r="OX160" s="475"/>
      <c r="OY160" s="475"/>
      <c r="OZ160" s="475"/>
      <c r="PA160" s="475"/>
      <c r="PB160" s="475"/>
      <c r="PC160" s="475"/>
      <c r="PD160" s="475"/>
      <c r="PE160" s="475"/>
      <c r="PF160" s="475"/>
      <c r="PG160" s="475"/>
      <c r="PH160" s="475"/>
      <c r="PI160" s="475"/>
      <c r="PJ160" s="475"/>
      <c r="PK160" s="475"/>
      <c r="PL160" s="475"/>
      <c r="PM160" s="475"/>
      <c r="PN160" s="475"/>
      <c r="PO160" s="475"/>
      <c r="PP160" s="475"/>
      <c r="PQ160" s="475"/>
      <c r="PR160" s="475"/>
      <c r="PS160" s="475"/>
      <c r="PT160" s="475"/>
      <c r="PU160" s="475"/>
      <c r="PV160" s="475"/>
      <c r="PW160" s="475"/>
      <c r="PX160" s="475"/>
      <c r="PY160" s="475"/>
      <c r="PZ160" s="475"/>
      <c r="QA160" s="475"/>
      <c r="QB160" s="475"/>
      <c r="QC160" s="475"/>
      <c r="QD160" s="475"/>
      <c r="QE160" s="475"/>
      <c r="QF160" s="475"/>
      <c r="QG160" s="475"/>
      <c r="QH160" s="475"/>
      <c r="QI160" s="475"/>
      <c r="QJ160" s="475"/>
      <c r="QK160" s="475"/>
      <c r="QL160" s="475"/>
      <c r="QM160" s="475"/>
      <c r="QN160" s="475"/>
      <c r="QO160" s="475"/>
      <c r="QP160" s="475"/>
      <c r="QQ160" s="475"/>
      <c r="QR160" s="475"/>
      <c r="QS160" s="475"/>
      <c r="QT160" s="475"/>
      <c r="QU160" s="475"/>
      <c r="QV160" s="475"/>
      <c r="QW160" s="475"/>
      <c r="QX160" s="475"/>
      <c r="QY160" s="475"/>
      <c r="QZ160" s="475"/>
      <c r="RA160" s="475"/>
      <c r="RB160" s="475"/>
      <c r="RC160" s="475"/>
      <c r="RD160" s="475"/>
      <c r="RE160" s="475"/>
      <c r="RF160" s="475"/>
      <c r="RG160" s="475"/>
      <c r="RH160" s="475"/>
      <c r="RI160" s="475"/>
      <c r="RJ160" s="475"/>
      <c r="RK160" s="475"/>
      <c r="RL160" s="475"/>
      <c r="RM160" s="475"/>
      <c r="RN160" s="475"/>
      <c r="RO160" s="475"/>
      <c r="RP160" s="475"/>
      <c r="RQ160" s="475"/>
      <c r="RR160" s="475"/>
      <c r="RS160" s="475"/>
      <c r="RT160" s="475"/>
      <c r="RU160" s="475"/>
      <c r="RV160" s="475"/>
      <c r="RW160" s="475"/>
      <c r="RX160" s="475"/>
      <c r="RY160" s="475"/>
      <c r="RZ160" s="475"/>
      <c r="SA160" s="475"/>
      <c r="SB160" s="475"/>
      <c r="SC160" s="475"/>
      <c r="SD160" s="475"/>
      <c r="SE160" s="475"/>
      <c r="SF160" s="475"/>
      <c r="SG160" s="475"/>
      <c r="SH160" s="475"/>
      <c r="SI160" s="475"/>
      <c r="SJ160" s="475"/>
      <c r="SK160" s="475"/>
      <c r="SL160" s="475"/>
      <c r="SM160" s="475"/>
      <c r="SN160" s="475"/>
      <c r="SO160" s="475"/>
      <c r="SP160" s="475"/>
      <c r="SQ160" s="475"/>
      <c r="SR160" s="475"/>
      <c r="SS160" s="475"/>
      <c r="ST160" s="475"/>
      <c r="SU160" s="475"/>
      <c r="SV160" s="475"/>
      <c r="SW160" s="475"/>
      <c r="SX160" s="475"/>
      <c r="SY160" s="475"/>
      <c r="SZ160" s="475"/>
      <c r="TA160" s="475"/>
      <c r="TB160" s="475"/>
      <c r="TC160" s="475"/>
      <c r="TD160" s="475"/>
      <c r="TE160" s="475"/>
      <c r="TF160" s="475"/>
      <c r="TG160" s="475"/>
      <c r="TH160" s="475"/>
      <c r="TI160" s="475"/>
      <c r="TJ160" s="475"/>
      <c r="TK160" s="475"/>
      <c r="TL160" s="475"/>
      <c r="TM160" s="475"/>
      <c r="TN160" s="475"/>
      <c r="TO160" s="475"/>
      <c r="TP160" s="475"/>
      <c r="TQ160" s="475"/>
      <c r="TR160" s="475"/>
      <c r="TS160" s="475"/>
      <c r="TT160" s="475"/>
      <c r="TU160" s="475"/>
      <c r="TV160" s="475"/>
      <c r="TW160" s="475"/>
      <c r="TX160" s="475"/>
      <c r="TY160" s="475"/>
      <c r="TZ160" s="475"/>
      <c r="UA160" s="475"/>
      <c r="UB160" s="475"/>
      <c r="UC160" s="475"/>
      <c r="UD160" s="475"/>
      <c r="UE160" s="475"/>
      <c r="UF160" s="475"/>
      <c r="UG160" s="475"/>
      <c r="UH160" s="475"/>
      <c r="UI160" s="475"/>
      <c r="UJ160" s="475"/>
      <c r="UK160" s="475"/>
      <c r="UL160" s="475"/>
      <c r="UM160" s="475"/>
      <c r="UN160" s="475"/>
      <c r="UO160" s="475"/>
      <c r="UP160" s="475"/>
      <c r="UQ160" s="475"/>
      <c r="UR160" s="475"/>
      <c r="US160" s="475"/>
      <c r="UT160" s="475"/>
      <c r="UU160" s="475"/>
      <c r="UV160" s="475"/>
      <c r="UW160" s="475"/>
      <c r="UX160" s="475"/>
      <c r="UY160" s="475"/>
      <c r="UZ160" s="475"/>
      <c r="VA160" s="475"/>
      <c r="VB160" s="475"/>
      <c r="VC160" s="475"/>
      <c r="VD160" s="475"/>
      <c r="VE160" s="475"/>
      <c r="VF160" s="475"/>
      <c r="VG160" s="475"/>
      <c r="VH160" s="475"/>
      <c r="VI160" s="475"/>
      <c r="VJ160" s="475"/>
      <c r="VK160" s="475"/>
      <c r="VL160" s="475"/>
      <c r="VM160" s="475"/>
      <c r="VN160" s="475"/>
      <c r="VO160" s="475"/>
      <c r="VP160" s="475"/>
      <c r="VQ160" s="475"/>
      <c r="VR160" s="475"/>
      <c r="VS160" s="475"/>
      <c r="VT160" s="475"/>
      <c r="VU160" s="475"/>
      <c r="VV160" s="475"/>
      <c r="VW160" s="475"/>
      <c r="VX160" s="475"/>
      <c r="VY160" s="475"/>
      <c r="VZ160" s="475"/>
      <c r="WA160" s="475"/>
      <c r="WB160" s="475"/>
    </row>
    <row r="161" spans="1:600" ht="18.600000000000001" customHeight="1" x14ac:dyDescent="0.25">
      <c r="A161" s="96" t="s">
        <v>24</v>
      </c>
      <c r="B161" s="78" t="s">
        <v>43</v>
      </c>
      <c r="C161" s="274"/>
      <c r="D161" s="264"/>
      <c r="E161" s="280"/>
      <c r="F161" s="264"/>
      <c r="G161" s="265"/>
      <c r="H161" s="123"/>
      <c r="I161" s="123"/>
      <c r="J161" s="123"/>
      <c r="K161" s="123"/>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295"/>
      <c r="AQ161" s="295"/>
      <c r="AR161" s="3"/>
      <c r="AS161" s="3"/>
      <c r="AT161" s="3"/>
      <c r="AU161" s="3"/>
      <c r="AV161" s="3"/>
      <c r="AW161" s="3"/>
      <c r="AX161" s="3"/>
      <c r="AY161" s="3"/>
      <c r="AZ161" s="475"/>
      <c r="BA161" s="475"/>
      <c r="BB161" s="475"/>
      <c r="BC161" s="475"/>
      <c r="BD161" s="475"/>
      <c r="BE161" s="475"/>
      <c r="BF161" s="475"/>
      <c r="BG161" s="475"/>
      <c r="BH161" s="475"/>
      <c r="BI161" s="475"/>
      <c r="BJ161" s="475"/>
      <c r="BK161" s="475"/>
      <c r="BL161" s="475"/>
      <c r="BM161" s="475"/>
      <c r="BN161" s="475"/>
      <c r="BO161" s="475"/>
      <c r="BP161" s="475"/>
      <c r="BQ161" s="475"/>
      <c r="BR161" s="475"/>
      <c r="BS161" s="475"/>
      <c r="BT161" s="475"/>
      <c r="BU161" s="475"/>
      <c r="BV161" s="475"/>
      <c r="BW161" s="475"/>
      <c r="BX161" s="475"/>
      <c r="BY161" s="475"/>
      <c r="BZ161" s="475"/>
      <c r="CA161" s="475"/>
      <c r="CB161" s="475"/>
      <c r="CC161" s="475"/>
      <c r="CD161" s="475"/>
      <c r="CE161" s="475"/>
      <c r="CF161" s="475"/>
      <c r="CG161" s="475"/>
      <c r="CH161" s="475"/>
      <c r="CI161" s="475"/>
      <c r="CJ161" s="475"/>
      <c r="CK161" s="475"/>
      <c r="CL161" s="475"/>
      <c r="CM161" s="475"/>
      <c r="CN161" s="475"/>
      <c r="CO161" s="475"/>
      <c r="CP161" s="475"/>
      <c r="CQ161" s="475"/>
      <c r="CR161" s="475"/>
      <c r="CS161" s="475"/>
      <c r="CT161" s="475"/>
      <c r="CU161" s="475"/>
      <c r="CV161" s="475"/>
      <c r="CW161" s="475"/>
      <c r="CX161" s="475"/>
      <c r="CY161" s="475"/>
      <c r="CZ161" s="475"/>
      <c r="DA161" s="475"/>
      <c r="DB161" s="475"/>
      <c r="DC161" s="475"/>
      <c r="DD161" s="475"/>
      <c r="DE161" s="475"/>
      <c r="DF161" s="475"/>
      <c r="DG161" s="475"/>
      <c r="DH161" s="475"/>
      <c r="DI161" s="475"/>
      <c r="DJ161" s="475"/>
      <c r="DK161" s="475"/>
      <c r="DL161" s="475"/>
      <c r="DM161" s="475"/>
      <c r="DN161" s="475"/>
      <c r="DO161" s="475"/>
      <c r="DP161" s="475"/>
      <c r="DQ161" s="475"/>
      <c r="DR161" s="475"/>
      <c r="DS161" s="475"/>
      <c r="DT161" s="475"/>
      <c r="DU161" s="475"/>
      <c r="DV161" s="475"/>
      <c r="DW161" s="475"/>
      <c r="DX161" s="475"/>
      <c r="DY161" s="475"/>
      <c r="DZ161" s="475"/>
      <c r="EA161" s="475"/>
      <c r="EB161" s="475"/>
      <c r="EC161" s="475"/>
      <c r="ED161" s="475"/>
      <c r="EE161" s="475"/>
      <c r="EF161" s="475"/>
      <c r="EG161" s="475"/>
      <c r="EH161" s="475"/>
      <c r="EI161" s="475"/>
      <c r="EJ161" s="475"/>
      <c r="EK161" s="475"/>
      <c r="EL161" s="475"/>
      <c r="EM161" s="475"/>
      <c r="EN161" s="475"/>
      <c r="EO161" s="475"/>
      <c r="EP161" s="475"/>
      <c r="EQ161" s="475"/>
      <c r="ER161" s="475"/>
      <c r="ES161" s="475"/>
      <c r="ET161" s="475"/>
      <c r="EU161" s="475"/>
      <c r="EV161" s="475"/>
      <c r="EW161" s="475"/>
      <c r="EX161" s="475"/>
      <c r="EY161" s="475"/>
      <c r="EZ161" s="475"/>
      <c r="FA161" s="475"/>
      <c r="FB161" s="475"/>
      <c r="FC161" s="475"/>
      <c r="FD161" s="475"/>
      <c r="FE161" s="475"/>
      <c r="FF161" s="475"/>
      <c r="FG161" s="475"/>
      <c r="FH161" s="475"/>
      <c r="FI161" s="475"/>
      <c r="FJ161" s="475"/>
      <c r="FK161" s="475"/>
      <c r="FL161" s="475"/>
      <c r="FM161" s="475"/>
      <c r="FN161" s="475"/>
      <c r="FO161" s="475"/>
      <c r="FP161" s="475"/>
      <c r="FQ161" s="475"/>
      <c r="FR161" s="475"/>
      <c r="FS161" s="475"/>
      <c r="FT161" s="475"/>
      <c r="FU161" s="475"/>
      <c r="FV161" s="475"/>
      <c r="FW161" s="475"/>
      <c r="FX161" s="475"/>
      <c r="FY161" s="475"/>
      <c r="FZ161" s="475"/>
      <c r="GA161" s="475"/>
      <c r="GB161" s="475"/>
      <c r="GC161" s="475"/>
      <c r="GD161" s="475"/>
      <c r="GE161" s="475"/>
      <c r="GF161" s="475"/>
      <c r="GG161" s="475"/>
      <c r="GH161" s="475"/>
      <c r="GI161" s="475"/>
      <c r="GJ161" s="475"/>
      <c r="GK161" s="475"/>
      <c r="GL161" s="475"/>
      <c r="GM161" s="475"/>
      <c r="GN161" s="475"/>
      <c r="GO161" s="475"/>
      <c r="GP161" s="475"/>
      <c r="GQ161" s="475"/>
      <c r="GR161" s="475"/>
      <c r="GS161" s="475"/>
      <c r="GT161" s="475"/>
      <c r="GU161" s="475"/>
      <c r="GV161" s="475"/>
      <c r="GW161" s="475"/>
      <c r="GX161" s="475"/>
      <c r="GY161" s="475"/>
      <c r="GZ161" s="475"/>
      <c r="HA161" s="475"/>
      <c r="HB161" s="475"/>
      <c r="HC161" s="475"/>
      <c r="HD161" s="475"/>
      <c r="HE161" s="475"/>
      <c r="HF161" s="475"/>
      <c r="HG161" s="475"/>
      <c r="HH161" s="475"/>
      <c r="HI161" s="475"/>
      <c r="HJ161" s="475"/>
      <c r="HK161" s="475"/>
      <c r="HL161" s="475"/>
      <c r="HM161" s="475"/>
      <c r="HN161" s="475"/>
      <c r="HO161" s="475"/>
      <c r="HP161" s="475"/>
      <c r="HQ161" s="475"/>
      <c r="HR161" s="475"/>
      <c r="HS161" s="475"/>
      <c r="HT161" s="475"/>
      <c r="HU161" s="475"/>
      <c r="HV161" s="475"/>
      <c r="HW161" s="475"/>
      <c r="HX161" s="475"/>
      <c r="HY161" s="475"/>
      <c r="HZ161" s="475"/>
      <c r="IA161" s="475"/>
      <c r="IB161" s="475"/>
      <c r="IC161" s="475"/>
      <c r="ID161" s="475"/>
      <c r="IE161" s="475"/>
      <c r="IF161" s="475"/>
      <c r="IG161" s="475"/>
      <c r="IH161" s="475"/>
      <c r="II161" s="475"/>
      <c r="IJ161" s="475"/>
      <c r="IK161" s="475"/>
      <c r="IL161" s="475"/>
      <c r="IM161" s="475"/>
      <c r="IN161" s="475"/>
      <c r="IO161" s="475"/>
      <c r="IP161" s="475"/>
      <c r="IQ161" s="475"/>
      <c r="IR161" s="475"/>
      <c r="IS161" s="475"/>
      <c r="IT161" s="475"/>
      <c r="IU161" s="475"/>
      <c r="IV161" s="475"/>
      <c r="IW161" s="475"/>
      <c r="IX161" s="475"/>
      <c r="IY161" s="475"/>
      <c r="IZ161" s="475"/>
      <c r="JA161" s="475"/>
      <c r="JB161" s="475"/>
      <c r="JC161" s="475"/>
      <c r="JD161" s="475"/>
      <c r="JE161" s="475"/>
      <c r="JF161" s="475"/>
      <c r="JG161" s="475"/>
      <c r="JH161" s="475"/>
      <c r="JI161" s="475"/>
      <c r="JJ161" s="475"/>
      <c r="JK161" s="475"/>
      <c r="JL161" s="475"/>
      <c r="JM161" s="475"/>
      <c r="JN161" s="475"/>
      <c r="JO161" s="475"/>
      <c r="JP161" s="475"/>
      <c r="JQ161" s="475"/>
      <c r="JR161" s="475"/>
      <c r="JS161" s="475"/>
      <c r="JT161" s="475"/>
      <c r="JU161" s="475"/>
      <c r="JV161" s="475"/>
      <c r="JW161" s="475"/>
      <c r="JX161" s="475"/>
      <c r="JY161" s="475"/>
      <c r="JZ161" s="475"/>
      <c r="KA161" s="475"/>
      <c r="KB161" s="475"/>
      <c r="KC161" s="475"/>
      <c r="KD161" s="475"/>
      <c r="KE161" s="475"/>
      <c r="KF161" s="475"/>
      <c r="KG161" s="475"/>
      <c r="KH161" s="475"/>
      <c r="KI161" s="475"/>
      <c r="KJ161" s="475"/>
      <c r="KK161" s="475"/>
      <c r="KL161" s="475"/>
      <c r="KM161" s="475"/>
      <c r="KN161" s="475"/>
      <c r="KO161" s="475"/>
      <c r="KP161" s="475"/>
      <c r="KQ161" s="475"/>
      <c r="KR161" s="475"/>
      <c r="KS161" s="475"/>
      <c r="KT161" s="475"/>
      <c r="KU161" s="475"/>
      <c r="KV161" s="475"/>
      <c r="KW161" s="475"/>
      <c r="KX161" s="475"/>
      <c r="KY161" s="475"/>
      <c r="KZ161" s="475"/>
      <c r="LA161" s="475"/>
      <c r="LB161" s="475"/>
      <c r="LC161" s="475"/>
      <c r="LD161" s="475"/>
      <c r="LE161" s="475"/>
      <c r="LF161" s="475"/>
      <c r="LG161" s="475"/>
      <c r="LH161" s="475"/>
      <c r="LI161" s="475"/>
      <c r="LJ161" s="475"/>
      <c r="LK161" s="475"/>
      <c r="LL161" s="475"/>
      <c r="LM161" s="475"/>
      <c r="LN161" s="475"/>
      <c r="LO161" s="475"/>
      <c r="LP161" s="475"/>
      <c r="LQ161" s="475"/>
      <c r="LR161" s="475"/>
      <c r="LS161" s="475"/>
      <c r="LT161" s="475"/>
      <c r="LU161" s="475"/>
      <c r="LV161" s="475"/>
      <c r="LW161" s="475"/>
      <c r="LX161" s="475"/>
      <c r="LY161" s="475"/>
      <c r="LZ161" s="475"/>
      <c r="MA161" s="475"/>
      <c r="MB161" s="475"/>
      <c r="MC161" s="475"/>
      <c r="MD161" s="475"/>
      <c r="ME161" s="475"/>
      <c r="MF161" s="475"/>
      <c r="MG161" s="475"/>
      <c r="MH161" s="475"/>
      <c r="MI161" s="475"/>
      <c r="MJ161" s="475"/>
      <c r="MK161" s="475"/>
      <c r="ML161" s="475"/>
      <c r="MM161" s="475"/>
      <c r="MN161" s="475"/>
      <c r="MO161" s="475"/>
      <c r="MP161" s="475"/>
      <c r="MQ161" s="475"/>
      <c r="MR161" s="475"/>
      <c r="MS161" s="475"/>
      <c r="MT161" s="475"/>
      <c r="MU161" s="475"/>
      <c r="MV161" s="475"/>
      <c r="MW161" s="475"/>
      <c r="MX161" s="475"/>
      <c r="MY161" s="475"/>
      <c r="MZ161" s="475"/>
      <c r="NA161" s="475"/>
      <c r="NB161" s="475"/>
      <c r="NC161" s="475"/>
      <c r="ND161" s="475"/>
      <c r="NE161" s="475"/>
      <c r="NF161" s="475"/>
      <c r="NG161" s="475"/>
      <c r="NH161" s="475"/>
      <c r="NI161" s="475"/>
      <c r="NJ161" s="475"/>
      <c r="NK161" s="475"/>
      <c r="NL161" s="475"/>
      <c r="NM161" s="475"/>
      <c r="NN161" s="475"/>
      <c r="NO161" s="475"/>
      <c r="NP161" s="475"/>
      <c r="NQ161" s="475"/>
      <c r="NR161" s="475"/>
      <c r="NS161" s="475"/>
      <c r="NT161" s="475"/>
      <c r="NU161" s="475"/>
      <c r="NV161" s="475"/>
      <c r="NW161" s="475"/>
      <c r="NX161" s="475"/>
      <c r="NY161" s="475"/>
      <c r="NZ161" s="475"/>
      <c r="OA161" s="475"/>
      <c r="OB161" s="475"/>
      <c r="OC161" s="475"/>
      <c r="OD161" s="475"/>
      <c r="OE161" s="475"/>
      <c r="OF161" s="475"/>
      <c r="OG161" s="475"/>
      <c r="OH161" s="475"/>
      <c r="OI161" s="475"/>
      <c r="OJ161" s="475"/>
      <c r="OK161" s="475"/>
      <c r="OL161" s="475"/>
      <c r="OM161" s="475"/>
      <c r="ON161" s="475"/>
      <c r="OO161" s="475"/>
      <c r="OP161" s="475"/>
      <c r="OQ161" s="475"/>
      <c r="OR161" s="475"/>
      <c r="OS161" s="475"/>
      <c r="OT161" s="475"/>
      <c r="OU161" s="475"/>
      <c r="OV161" s="475"/>
      <c r="OW161" s="475"/>
      <c r="OX161" s="475"/>
      <c r="OY161" s="475"/>
      <c r="OZ161" s="475"/>
      <c r="PA161" s="475"/>
      <c r="PB161" s="475"/>
      <c r="PC161" s="475"/>
      <c r="PD161" s="475"/>
      <c r="PE161" s="475"/>
      <c r="PF161" s="475"/>
      <c r="PG161" s="475"/>
      <c r="PH161" s="475"/>
      <c r="PI161" s="475"/>
      <c r="PJ161" s="475"/>
      <c r="PK161" s="475"/>
      <c r="PL161" s="475"/>
      <c r="PM161" s="475"/>
      <c r="PN161" s="475"/>
      <c r="PO161" s="475"/>
      <c r="PP161" s="475"/>
      <c r="PQ161" s="475"/>
      <c r="PR161" s="475"/>
      <c r="PS161" s="475"/>
      <c r="PT161" s="475"/>
      <c r="PU161" s="475"/>
      <c r="PV161" s="475"/>
      <c r="PW161" s="475"/>
      <c r="PX161" s="475"/>
      <c r="PY161" s="475"/>
      <c r="PZ161" s="475"/>
      <c r="QA161" s="475"/>
      <c r="QB161" s="475"/>
      <c r="QC161" s="475"/>
      <c r="QD161" s="475"/>
      <c r="QE161" s="475"/>
      <c r="QF161" s="475"/>
      <c r="QG161" s="475"/>
      <c r="QH161" s="475"/>
      <c r="QI161" s="475"/>
      <c r="QJ161" s="475"/>
      <c r="QK161" s="475"/>
      <c r="QL161" s="475"/>
      <c r="QM161" s="475"/>
      <c r="QN161" s="475"/>
      <c r="QO161" s="475"/>
      <c r="QP161" s="475"/>
      <c r="QQ161" s="475"/>
      <c r="QR161" s="475"/>
      <c r="QS161" s="475"/>
      <c r="QT161" s="475"/>
      <c r="QU161" s="475"/>
      <c r="QV161" s="475"/>
      <c r="QW161" s="475"/>
      <c r="QX161" s="475"/>
      <c r="QY161" s="475"/>
      <c r="QZ161" s="475"/>
      <c r="RA161" s="475"/>
      <c r="RB161" s="475"/>
      <c r="RC161" s="475"/>
      <c r="RD161" s="475"/>
      <c r="RE161" s="475"/>
      <c r="RF161" s="475"/>
      <c r="RG161" s="475"/>
      <c r="RH161" s="475"/>
      <c r="RI161" s="475"/>
      <c r="RJ161" s="475"/>
      <c r="RK161" s="475"/>
      <c r="RL161" s="475"/>
      <c r="RM161" s="475"/>
      <c r="RN161" s="475"/>
      <c r="RO161" s="475"/>
      <c r="RP161" s="475"/>
      <c r="RQ161" s="475"/>
      <c r="RR161" s="475"/>
      <c r="RS161" s="475"/>
      <c r="RT161" s="475"/>
      <c r="RU161" s="475"/>
      <c r="RV161" s="475"/>
      <c r="RW161" s="475"/>
      <c r="RX161" s="475"/>
      <c r="RY161" s="475"/>
      <c r="RZ161" s="475"/>
      <c r="SA161" s="475"/>
      <c r="SB161" s="475"/>
      <c r="SC161" s="475"/>
      <c r="SD161" s="475"/>
      <c r="SE161" s="475"/>
      <c r="SF161" s="475"/>
      <c r="SG161" s="475"/>
      <c r="SH161" s="475"/>
      <c r="SI161" s="475"/>
      <c r="SJ161" s="475"/>
      <c r="SK161" s="475"/>
      <c r="SL161" s="475"/>
      <c r="SM161" s="475"/>
      <c r="SN161" s="475"/>
      <c r="SO161" s="475"/>
      <c r="SP161" s="475"/>
      <c r="SQ161" s="475"/>
      <c r="SR161" s="475"/>
      <c r="SS161" s="475"/>
      <c r="ST161" s="475"/>
      <c r="SU161" s="475"/>
      <c r="SV161" s="475"/>
      <c r="SW161" s="475"/>
      <c r="SX161" s="475"/>
      <c r="SY161" s="475"/>
      <c r="SZ161" s="475"/>
      <c r="TA161" s="475"/>
      <c r="TB161" s="475"/>
      <c r="TC161" s="475"/>
      <c r="TD161" s="475"/>
      <c r="TE161" s="475"/>
      <c r="TF161" s="475"/>
      <c r="TG161" s="475"/>
      <c r="TH161" s="475"/>
      <c r="TI161" s="475"/>
      <c r="TJ161" s="475"/>
      <c r="TK161" s="475"/>
      <c r="TL161" s="475"/>
      <c r="TM161" s="475"/>
      <c r="TN161" s="475"/>
      <c r="TO161" s="475"/>
      <c r="TP161" s="475"/>
      <c r="TQ161" s="475"/>
      <c r="TR161" s="475"/>
      <c r="TS161" s="475"/>
      <c r="TT161" s="475"/>
      <c r="TU161" s="475"/>
      <c r="TV161" s="475"/>
      <c r="TW161" s="475"/>
      <c r="TX161" s="475"/>
      <c r="TY161" s="475"/>
      <c r="TZ161" s="475"/>
      <c r="UA161" s="475"/>
      <c r="UB161" s="475"/>
      <c r="UC161" s="475"/>
      <c r="UD161" s="475"/>
      <c r="UE161" s="475"/>
      <c r="UF161" s="475"/>
      <c r="UG161" s="475"/>
      <c r="UH161" s="475"/>
      <c r="UI161" s="475"/>
      <c r="UJ161" s="475"/>
      <c r="UK161" s="475"/>
      <c r="UL161" s="475"/>
      <c r="UM161" s="475"/>
      <c r="UN161" s="475"/>
      <c r="UO161" s="475"/>
      <c r="UP161" s="475"/>
      <c r="UQ161" s="475"/>
      <c r="UR161" s="475"/>
      <c r="US161" s="475"/>
      <c r="UT161" s="475"/>
      <c r="UU161" s="475"/>
      <c r="UV161" s="475"/>
      <c r="UW161" s="475"/>
      <c r="UX161" s="475"/>
      <c r="UY161" s="475"/>
      <c r="UZ161" s="475"/>
      <c r="VA161" s="475"/>
      <c r="VB161" s="475"/>
      <c r="VC161" s="475"/>
      <c r="VD161" s="475"/>
      <c r="VE161" s="475"/>
      <c r="VF161" s="475"/>
      <c r="VG161" s="475"/>
      <c r="VH161" s="475"/>
      <c r="VI161" s="475"/>
      <c r="VJ161" s="475"/>
      <c r="VK161" s="475"/>
      <c r="VL161" s="475"/>
      <c r="VM161" s="475"/>
      <c r="VN161" s="475"/>
      <c r="VO161" s="475"/>
      <c r="VP161" s="475"/>
      <c r="VQ161" s="475"/>
      <c r="VR161" s="475"/>
      <c r="VS161" s="475"/>
      <c r="VT161" s="475"/>
      <c r="VU161" s="475"/>
      <c r="VV161" s="475"/>
      <c r="VW161" s="475"/>
      <c r="VX161" s="475"/>
      <c r="VY161" s="475"/>
      <c r="VZ161" s="475"/>
      <c r="WA161" s="475"/>
      <c r="WB161" s="475"/>
    </row>
    <row r="162" spans="1:600" ht="18.600000000000001" customHeight="1" thickBot="1" x14ac:dyDescent="0.3">
      <c r="A162" s="97" t="s">
        <v>25</v>
      </c>
      <c r="B162" s="79" t="s">
        <v>42</v>
      </c>
      <c r="C162" s="276">
        <f>+C160-C161</f>
        <v>0</v>
      </c>
      <c r="D162" s="268">
        <f>+D160-D161</f>
        <v>0</v>
      </c>
      <c r="E162" s="282">
        <f>+E160-E161</f>
        <v>0</v>
      </c>
      <c r="F162" s="268">
        <f>+F160-F161</f>
        <v>0</v>
      </c>
      <c r="G162" s="269">
        <f>+G160-G161</f>
        <v>0</v>
      </c>
      <c r="H162" s="124"/>
      <c r="I162" s="124"/>
      <c r="J162" s="124"/>
      <c r="K162" s="124"/>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73"/>
      <c r="AQ162" s="73"/>
      <c r="AR162"/>
      <c r="AS162"/>
      <c r="AT162"/>
      <c r="AU162"/>
      <c r="AV162"/>
      <c r="AW162"/>
      <c r="AX162"/>
      <c r="AY162"/>
    </row>
    <row r="163" spans="1:600" customFormat="1" ht="11.25" customHeight="1" x14ac:dyDescent="0.2">
      <c r="A163" s="125"/>
      <c r="B163" s="125"/>
      <c r="C163" s="125"/>
      <c r="D163" s="125"/>
      <c r="E163" s="125"/>
      <c r="F163" s="125"/>
      <c r="G163" s="126"/>
      <c r="H163" s="126"/>
      <c r="I163" s="126"/>
      <c r="J163" s="126"/>
      <c r="K163" s="126"/>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row>
    <row r="164" spans="1:600" customFormat="1" ht="11.25" customHeight="1" x14ac:dyDescent="0.2">
      <c r="A164" s="716"/>
      <c r="B164" s="565"/>
      <c r="C164" s="125"/>
      <c r="D164" s="125"/>
      <c r="E164" s="125"/>
      <c r="F164" s="125"/>
      <c r="G164" s="126"/>
      <c r="H164" s="126"/>
      <c r="I164" s="126"/>
      <c r="J164" s="126"/>
      <c r="K164" s="126"/>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row>
    <row r="165" spans="1:600" x14ac:dyDescent="0.2">
      <c r="A165" s="117"/>
      <c r="B165" s="117"/>
      <c r="C165" s="117"/>
      <c r="D165" s="117"/>
      <c r="E165" s="117"/>
      <c r="F165" s="117"/>
      <c r="G165" s="118"/>
      <c r="H165" s="118"/>
      <c r="I165" s="118"/>
      <c r="J165" s="118"/>
      <c r="K165" s="118"/>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row>
    <row r="166" spans="1:600" ht="11.25" customHeight="1" x14ac:dyDescent="0.3">
      <c r="A166" s="684" t="s">
        <v>2</v>
      </c>
      <c r="B166" s="724"/>
      <c r="C166" s="116"/>
      <c r="D166" s="116"/>
      <c r="E166" s="116" t="s">
        <v>2</v>
      </c>
      <c r="F166" s="116"/>
      <c r="G166" s="119"/>
      <c r="H166" s="119"/>
      <c r="I166" s="119"/>
      <c r="J166" s="119"/>
      <c r="K166" s="119"/>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3"/>
      <c r="AQ166" s="73"/>
      <c r="AR166"/>
      <c r="AS166"/>
      <c r="AT166"/>
      <c r="AU166"/>
      <c r="AV166"/>
      <c r="AW166"/>
      <c r="AX166"/>
      <c r="AY166"/>
    </row>
    <row r="167" spans="1:600" ht="7.5" customHeight="1" thickBot="1" x14ac:dyDescent="0.25">
      <c r="A167" s="116"/>
      <c r="B167" s="116"/>
      <c r="C167" s="116"/>
      <c r="D167" s="116"/>
      <c r="E167" s="116"/>
      <c r="F167" s="116"/>
      <c r="G167" s="119"/>
      <c r="H167" s="119"/>
      <c r="I167" s="119"/>
      <c r="J167" s="119"/>
      <c r="K167" s="119"/>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3"/>
      <c r="AQ167" s="73"/>
      <c r="AR167"/>
      <c r="AS167"/>
      <c r="AT167"/>
      <c r="AU167"/>
      <c r="AV167"/>
      <c r="AW167"/>
      <c r="AX167"/>
      <c r="AY167"/>
    </row>
    <row r="168" spans="1:600" ht="25.5" customHeight="1" x14ac:dyDescent="0.2">
      <c r="A168" s="720" t="s">
        <v>154</v>
      </c>
      <c r="B168" s="721"/>
      <c r="C168" s="743" t="s">
        <v>66</v>
      </c>
      <c r="D168" s="765"/>
      <c r="E168" s="765"/>
      <c r="F168" s="765"/>
      <c r="G168" s="766"/>
      <c r="H168" s="709"/>
      <c r="I168" s="709"/>
      <c r="J168" s="709"/>
      <c r="K168" s="709"/>
      <c r="L168" s="729"/>
      <c r="M168" s="729"/>
      <c r="N168" s="729"/>
      <c r="O168" s="729"/>
      <c r="P168" s="729"/>
      <c r="Q168" s="729"/>
      <c r="R168" s="729"/>
      <c r="S168" s="729"/>
      <c r="T168" s="729"/>
      <c r="U168" s="729"/>
      <c r="V168" s="729"/>
      <c r="W168" s="729"/>
      <c r="X168" s="729"/>
      <c r="Y168" s="729"/>
      <c r="Z168" s="729"/>
      <c r="AA168" s="729"/>
      <c r="AB168" s="729"/>
      <c r="AC168" s="729"/>
      <c r="AD168" s="729"/>
      <c r="AE168" s="729"/>
      <c r="AF168" s="729"/>
      <c r="AG168" s="729"/>
      <c r="AH168" s="729"/>
      <c r="AI168" s="729"/>
      <c r="AJ168" s="729"/>
      <c r="AK168" s="729"/>
      <c r="AL168" s="729"/>
      <c r="AM168" s="729"/>
      <c r="AN168" s="729"/>
      <c r="AO168" s="729"/>
      <c r="AP168" s="73"/>
      <c r="AQ168" s="73"/>
      <c r="AR168"/>
      <c r="AS168"/>
      <c r="AT168"/>
      <c r="AU168"/>
      <c r="AV168"/>
      <c r="AW168"/>
      <c r="AX168"/>
      <c r="AY168"/>
    </row>
    <row r="169" spans="1:600" ht="25.5" customHeight="1" x14ac:dyDescent="0.2">
      <c r="A169" s="722"/>
      <c r="B169" s="723"/>
      <c r="C169" s="690" t="s">
        <v>69</v>
      </c>
      <c r="D169" s="749"/>
      <c r="E169" s="749"/>
      <c r="F169" s="749"/>
      <c r="G169" s="750"/>
      <c r="H169" s="119"/>
      <c r="I169" s="119"/>
      <c r="J169" s="119"/>
      <c r="K169" s="119"/>
      <c r="L169" s="74"/>
      <c r="M169" s="72"/>
      <c r="N169" s="72"/>
      <c r="O169" s="72"/>
      <c r="P169" s="72"/>
      <c r="Q169" s="72"/>
      <c r="R169" s="72"/>
      <c r="S169" s="72"/>
      <c r="T169" s="72"/>
      <c r="U169" s="72"/>
      <c r="V169" s="730"/>
      <c r="W169" s="730"/>
      <c r="X169" s="72"/>
      <c r="Y169" s="72"/>
      <c r="Z169" s="72"/>
      <c r="AA169" s="72"/>
      <c r="AB169" s="72"/>
      <c r="AC169" s="72"/>
      <c r="AD169" s="72"/>
      <c r="AE169" s="72"/>
      <c r="AF169" s="729"/>
      <c r="AG169" s="729"/>
      <c r="AH169" s="729"/>
      <c r="AI169" s="729"/>
      <c r="AJ169" s="729"/>
      <c r="AK169" s="729"/>
      <c r="AL169" s="729"/>
      <c r="AM169" s="729"/>
      <c r="AN169" s="729"/>
      <c r="AO169" s="729"/>
      <c r="AP169" s="73"/>
      <c r="AQ169" s="73"/>
      <c r="AR169"/>
      <c r="AS169"/>
      <c r="AT169"/>
      <c r="AU169"/>
      <c r="AV169"/>
      <c r="AW169"/>
      <c r="AX169"/>
      <c r="AY169"/>
    </row>
    <row r="170" spans="1:600" ht="12.75" customHeight="1" x14ac:dyDescent="0.2">
      <c r="A170" s="699" t="s">
        <v>177</v>
      </c>
      <c r="B170" s="700"/>
      <c r="C170" s="669" t="s">
        <v>55</v>
      </c>
      <c r="D170" s="672" t="s">
        <v>65</v>
      </c>
      <c r="E170" s="675" t="s">
        <v>56</v>
      </c>
      <c r="F170" s="740" t="s">
        <v>165</v>
      </c>
      <c r="G170" s="710" t="s">
        <v>57</v>
      </c>
      <c r="H170" s="121"/>
      <c r="I170" s="121"/>
      <c r="J170" s="121"/>
      <c r="K170" s="121"/>
      <c r="L170" s="730"/>
      <c r="M170" s="730"/>
      <c r="N170" s="730"/>
      <c r="O170" s="730"/>
      <c r="P170" s="730"/>
      <c r="Q170" s="730"/>
      <c r="R170" s="730"/>
      <c r="S170" s="730"/>
      <c r="T170" s="730"/>
      <c r="U170" s="730"/>
      <c r="V170" s="730"/>
      <c r="W170" s="730"/>
      <c r="X170" s="730"/>
      <c r="Y170" s="730"/>
      <c r="Z170" s="730"/>
      <c r="AA170" s="730"/>
      <c r="AB170" s="730"/>
      <c r="AC170" s="730"/>
      <c r="AD170" s="730"/>
      <c r="AE170" s="730"/>
      <c r="AF170" s="68"/>
      <c r="AG170" s="68"/>
      <c r="AH170" s="730"/>
      <c r="AI170" s="730"/>
      <c r="AJ170" s="730"/>
      <c r="AK170" s="730"/>
      <c r="AL170" s="730"/>
      <c r="AM170" s="730"/>
      <c r="AN170" s="730"/>
      <c r="AO170" s="730"/>
      <c r="AP170" s="73"/>
      <c r="AQ170" s="73"/>
      <c r="AR170"/>
      <c r="AS170"/>
      <c r="AT170"/>
      <c r="AU170"/>
      <c r="AV170"/>
      <c r="AW170"/>
      <c r="AX170"/>
      <c r="AY170"/>
    </row>
    <row r="171" spans="1:600" x14ac:dyDescent="0.2">
      <c r="A171" s="701"/>
      <c r="B171" s="700"/>
      <c r="C171" s="670"/>
      <c r="D171" s="673"/>
      <c r="E171" s="676"/>
      <c r="F171" s="741"/>
      <c r="G171" s="711"/>
      <c r="H171" s="121"/>
      <c r="I171" s="121"/>
      <c r="J171" s="121"/>
      <c r="K171" s="121"/>
      <c r="L171" s="730"/>
      <c r="M171" s="730"/>
      <c r="N171" s="730"/>
      <c r="O171" s="730"/>
      <c r="P171" s="730"/>
      <c r="Q171" s="730"/>
      <c r="R171" s="730"/>
      <c r="S171" s="730"/>
      <c r="T171" s="730"/>
      <c r="U171" s="730"/>
      <c r="V171" s="730"/>
      <c r="W171" s="730"/>
      <c r="X171" s="730"/>
      <c r="Y171" s="730"/>
      <c r="Z171" s="730"/>
      <c r="AA171" s="730"/>
      <c r="AB171" s="730"/>
      <c r="AC171" s="730"/>
      <c r="AD171" s="730"/>
      <c r="AE171" s="730"/>
      <c r="AF171" s="68"/>
      <c r="AG171" s="68"/>
      <c r="AH171" s="730"/>
      <c r="AI171" s="730"/>
      <c r="AJ171" s="730"/>
      <c r="AK171" s="730"/>
      <c r="AL171" s="730"/>
      <c r="AM171" s="730"/>
      <c r="AN171" s="730"/>
      <c r="AO171" s="730"/>
      <c r="AP171" s="73"/>
      <c r="AQ171" s="73"/>
      <c r="AR171"/>
      <c r="AS171"/>
      <c r="AT171"/>
      <c r="AU171"/>
      <c r="AV171"/>
      <c r="AW171"/>
      <c r="AX171"/>
      <c r="AY171"/>
    </row>
    <row r="172" spans="1:600" s="35" customFormat="1" ht="13.5" thickBot="1" x14ac:dyDescent="0.25">
      <c r="A172" s="678" t="s">
        <v>108</v>
      </c>
      <c r="B172" s="679"/>
      <c r="C172" s="671"/>
      <c r="D172" s="674"/>
      <c r="E172" s="677"/>
      <c r="F172" s="742"/>
      <c r="G172" s="712"/>
      <c r="H172" s="122"/>
      <c r="I172" s="122"/>
      <c r="J172" s="122"/>
      <c r="K172" s="122"/>
      <c r="L172" s="730"/>
      <c r="M172" s="730"/>
      <c r="N172" s="730"/>
      <c r="O172" s="730"/>
      <c r="P172" s="730"/>
      <c r="Q172" s="730"/>
      <c r="R172" s="730"/>
      <c r="S172" s="730"/>
      <c r="T172" s="730"/>
      <c r="U172" s="730"/>
      <c r="V172" s="730"/>
      <c r="W172" s="730"/>
      <c r="X172" s="730"/>
      <c r="Y172" s="730"/>
      <c r="Z172" s="730"/>
      <c r="AA172" s="730"/>
      <c r="AB172" s="730"/>
      <c r="AC172" s="730"/>
      <c r="AD172" s="730"/>
      <c r="AE172" s="730"/>
      <c r="AF172" s="75"/>
      <c r="AG172" s="75"/>
      <c r="AH172" s="730"/>
      <c r="AI172" s="730"/>
      <c r="AJ172" s="730"/>
      <c r="AK172" s="730"/>
      <c r="AL172" s="730"/>
      <c r="AM172" s="730"/>
      <c r="AN172" s="730"/>
      <c r="AO172" s="730"/>
      <c r="AP172" s="73"/>
      <c r="AQ172" s="73"/>
      <c r="AR172"/>
      <c r="AS172"/>
      <c r="AT172"/>
      <c r="AU172"/>
      <c r="AV172"/>
      <c r="AW172"/>
      <c r="AX172"/>
      <c r="AY172"/>
    </row>
    <row r="173" spans="1:600" ht="18.600000000000001" customHeight="1" thickTop="1" x14ac:dyDescent="0.25">
      <c r="A173" s="96" t="s">
        <v>19</v>
      </c>
      <c r="B173" s="78" t="s">
        <v>20</v>
      </c>
      <c r="C173" s="274"/>
      <c r="D173" s="264"/>
      <c r="E173" s="279"/>
      <c r="F173" s="264"/>
      <c r="G173" s="265"/>
      <c r="H173" s="123"/>
      <c r="I173" s="123"/>
      <c r="J173" s="123"/>
      <c r="K173" s="123"/>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295"/>
      <c r="AQ173" s="295"/>
      <c r="AR173" s="3"/>
      <c r="AS173" s="3"/>
      <c r="AT173" s="3"/>
      <c r="AU173" s="3"/>
      <c r="AV173" s="3"/>
      <c r="AW173" s="3"/>
      <c r="AX173" s="3"/>
      <c r="AY173" s="3"/>
      <c r="AZ173" s="475"/>
      <c r="BA173" s="475"/>
      <c r="BB173" s="475"/>
      <c r="BC173" s="475"/>
      <c r="BD173" s="475"/>
      <c r="BE173" s="475"/>
      <c r="BF173" s="475"/>
      <c r="BG173" s="475"/>
      <c r="BH173" s="475"/>
      <c r="BI173" s="475"/>
      <c r="BJ173" s="475"/>
      <c r="BK173" s="475"/>
      <c r="BL173" s="475"/>
      <c r="BM173" s="475"/>
      <c r="BN173" s="475"/>
      <c r="BO173" s="475"/>
      <c r="BP173" s="475"/>
      <c r="BQ173" s="475"/>
      <c r="BR173" s="475"/>
      <c r="BS173" s="475"/>
      <c r="BT173" s="475"/>
      <c r="BU173" s="475"/>
      <c r="BV173" s="475"/>
      <c r="BW173" s="475"/>
      <c r="BX173" s="475"/>
      <c r="BY173" s="475"/>
      <c r="BZ173" s="475"/>
      <c r="CA173" s="475"/>
      <c r="CB173" s="475"/>
      <c r="CC173" s="475"/>
      <c r="CD173" s="475"/>
      <c r="CE173" s="475"/>
      <c r="CF173" s="475"/>
      <c r="CG173" s="475"/>
      <c r="CH173" s="475"/>
      <c r="CI173" s="475"/>
      <c r="CJ173" s="475"/>
      <c r="CK173" s="475"/>
      <c r="CL173" s="475"/>
      <c r="CM173" s="475"/>
      <c r="CN173" s="475"/>
      <c r="CO173" s="475"/>
      <c r="CP173" s="475"/>
      <c r="CQ173" s="475"/>
      <c r="CR173" s="475"/>
      <c r="CS173" s="475"/>
      <c r="CT173" s="475"/>
      <c r="CU173" s="475"/>
      <c r="CV173" s="475"/>
      <c r="CW173" s="475"/>
      <c r="CX173" s="475"/>
      <c r="CY173" s="475"/>
      <c r="CZ173" s="475"/>
      <c r="DA173" s="475"/>
    </row>
    <row r="174" spans="1:600" ht="18.600000000000001" customHeight="1" x14ac:dyDescent="0.25">
      <c r="A174" s="96" t="s">
        <v>21</v>
      </c>
      <c r="B174" s="78" t="s">
        <v>22</v>
      </c>
      <c r="C174" s="274"/>
      <c r="D174" s="264"/>
      <c r="E174" s="280"/>
      <c r="F174" s="264"/>
      <c r="G174" s="265"/>
      <c r="H174" s="123"/>
      <c r="I174" s="123"/>
      <c r="J174" s="123"/>
      <c r="K174" s="123"/>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295"/>
      <c r="AQ174" s="295"/>
      <c r="AR174" s="3"/>
      <c r="AS174" s="3"/>
      <c r="AT174" s="3"/>
      <c r="AU174" s="3"/>
      <c r="AV174" s="3"/>
      <c r="AW174" s="3"/>
      <c r="AX174" s="3"/>
      <c r="AY174" s="3"/>
      <c r="AZ174" s="475"/>
      <c r="BA174" s="475"/>
      <c r="BB174" s="475"/>
      <c r="BC174" s="475"/>
      <c r="BD174" s="475"/>
      <c r="BE174" s="475"/>
      <c r="BF174" s="475"/>
      <c r="BG174" s="475"/>
      <c r="BH174" s="475"/>
      <c r="BI174" s="475"/>
      <c r="BJ174" s="475"/>
      <c r="BK174" s="475"/>
      <c r="BL174" s="475"/>
      <c r="BM174" s="475"/>
      <c r="BN174" s="475"/>
      <c r="BO174" s="475"/>
      <c r="BP174" s="475"/>
      <c r="BQ174" s="475"/>
      <c r="BR174" s="475"/>
      <c r="BS174" s="475"/>
      <c r="BT174" s="475"/>
      <c r="BU174" s="475"/>
      <c r="BV174" s="475"/>
      <c r="BW174" s="475"/>
      <c r="BX174" s="475"/>
      <c r="BY174" s="475"/>
      <c r="BZ174" s="475"/>
      <c r="CA174" s="475"/>
      <c r="CB174" s="475"/>
      <c r="CC174" s="475"/>
      <c r="CD174" s="475"/>
      <c r="CE174" s="475"/>
      <c r="CF174" s="475"/>
      <c r="CG174" s="475"/>
      <c r="CH174" s="475"/>
      <c r="CI174" s="475"/>
      <c r="CJ174" s="475"/>
      <c r="CK174" s="475"/>
      <c r="CL174" s="475"/>
      <c r="CM174" s="475"/>
      <c r="CN174" s="475"/>
      <c r="CO174" s="475"/>
      <c r="CP174" s="475"/>
      <c r="CQ174" s="475"/>
      <c r="CR174" s="475"/>
      <c r="CS174" s="475"/>
      <c r="CT174" s="475"/>
      <c r="CU174" s="475"/>
      <c r="CV174" s="475"/>
      <c r="CW174" s="475"/>
      <c r="CX174" s="475"/>
      <c r="CY174" s="475"/>
      <c r="CZ174" s="475"/>
      <c r="DA174" s="475"/>
    </row>
    <row r="175" spans="1:600" ht="18.600000000000001" customHeight="1" x14ac:dyDescent="0.25">
      <c r="A175" s="96" t="s">
        <v>23</v>
      </c>
      <c r="B175" s="78" t="s">
        <v>48</v>
      </c>
      <c r="C175" s="275">
        <f>+C173+C174</f>
        <v>0</v>
      </c>
      <c r="D175" s="266">
        <f>+D173+D174</f>
        <v>0</v>
      </c>
      <c r="E175" s="281">
        <f>+E173+E174</f>
        <v>0</v>
      </c>
      <c r="F175" s="266">
        <f>+F173+F174</f>
        <v>0</v>
      </c>
      <c r="G175" s="267">
        <f>+G173+G174</f>
        <v>0</v>
      </c>
      <c r="H175" s="123"/>
      <c r="I175" s="123"/>
      <c r="J175" s="123"/>
      <c r="K175" s="123"/>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295"/>
      <c r="AQ175" s="295"/>
      <c r="AR175" s="3"/>
      <c r="AS175" s="3"/>
      <c r="AT175" s="3"/>
      <c r="AU175" s="3"/>
      <c r="AV175" s="3"/>
      <c r="AW175" s="3"/>
      <c r="AX175" s="3"/>
      <c r="AY175" s="3"/>
      <c r="AZ175" s="475"/>
      <c r="BA175" s="475"/>
      <c r="BB175" s="475"/>
      <c r="BC175" s="475"/>
      <c r="BD175" s="475"/>
      <c r="BE175" s="475"/>
      <c r="BF175" s="475"/>
      <c r="BG175" s="475"/>
      <c r="BH175" s="475"/>
      <c r="BI175" s="475"/>
      <c r="BJ175" s="475"/>
      <c r="BK175" s="475"/>
      <c r="BL175" s="475"/>
      <c r="BM175" s="475"/>
      <c r="BN175" s="475"/>
      <c r="BO175" s="475"/>
      <c r="BP175" s="475"/>
      <c r="BQ175" s="475"/>
      <c r="BR175" s="475"/>
      <c r="BS175" s="475"/>
      <c r="BT175" s="475"/>
      <c r="BU175" s="475"/>
      <c r="BV175" s="475"/>
      <c r="BW175" s="475"/>
      <c r="BX175" s="475"/>
      <c r="BY175" s="475"/>
      <c r="BZ175" s="475"/>
      <c r="CA175" s="475"/>
      <c r="CB175" s="475"/>
      <c r="CC175" s="475"/>
      <c r="CD175" s="475"/>
      <c r="CE175" s="475"/>
      <c r="CF175" s="475"/>
      <c r="CG175" s="475"/>
      <c r="CH175" s="475"/>
      <c r="CI175" s="475"/>
      <c r="CJ175" s="475"/>
      <c r="CK175" s="475"/>
      <c r="CL175" s="475"/>
      <c r="CM175" s="475"/>
      <c r="CN175" s="475"/>
      <c r="CO175" s="475"/>
      <c r="CP175" s="475"/>
      <c r="CQ175" s="475"/>
      <c r="CR175" s="475"/>
      <c r="CS175" s="475"/>
      <c r="CT175" s="475"/>
      <c r="CU175" s="475"/>
      <c r="CV175" s="475"/>
      <c r="CW175" s="475"/>
      <c r="CX175" s="475"/>
      <c r="CY175" s="475"/>
      <c r="CZ175" s="475"/>
      <c r="DA175" s="475"/>
    </row>
    <row r="176" spans="1:600" ht="18.600000000000001" customHeight="1" x14ac:dyDescent="0.25">
      <c r="A176" s="96" t="s">
        <v>24</v>
      </c>
      <c r="B176" s="78" t="s">
        <v>43</v>
      </c>
      <c r="C176" s="274"/>
      <c r="D176" s="264"/>
      <c r="E176" s="280"/>
      <c r="F176" s="264"/>
      <c r="G176" s="265"/>
      <c r="H176" s="123"/>
      <c r="I176" s="123"/>
      <c r="J176" s="123"/>
      <c r="K176" s="123"/>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295"/>
      <c r="AQ176" s="295"/>
      <c r="AR176" s="3"/>
      <c r="AS176" s="3"/>
      <c r="AT176" s="3"/>
      <c r="AU176" s="3"/>
      <c r="AV176" s="3"/>
      <c r="AW176" s="3"/>
      <c r="AX176" s="3"/>
      <c r="AY176" s="3"/>
      <c r="AZ176" s="475"/>
      <c r="BA176" s="475"/>
      <c r="BB176" s="475"/>
      <c r="BC176" s="475"/>
      <c r="BD176" s="475"/>
      <c r="BE176" s="475"/>
      <c r="BF176" s="475"/>
      <c r="BG176" s="475"/>
      <c r="BH176" s="475"/>
      <c r="BI176" s="475"/>
      <c r="BJ176" s="475"/>
      <c r="BK176" s="475"/>
      <c r="BL176" s="475"/>
      <c r="BM176" s="475"/>
      <c r="BN176" s="475"/>
      <c r="BO176" s="475"/>
      <c r="BP176" s="475"/>
      <c r="BQ176" s="475"/>
      <c r="BR176" s="475"/>
      <c r="BS176" s="475"/>
      <c r="BT176" s="475"/>
      <c r="BU176" s="475"/>
      <c r="BV176" s="475"/>
      <c r="BW176" s="475"/>
      <c r="BX176" s="475"/>
      <c r="BY176" s="475"/>
      <c r="BZ176" s="475"/>
      <c r="CA176" s="475"/>
      <c r="CB176" s="475"/>
      <c r="CC176" s="475"/>
      <c r="CD176" s="475"/>
      <c r="CE176" s="475"/>
      <c r="CF176" s="475"/>
      <c r="CG176" s="475"/>
      <c r="CH176" s="475"/>
      <c r="CI176" s="475"/>
      <c r="CJ176" s="475"/>
      <c r="CK176" s="475"/>
      <c r="CL176" s="475"/>
      <c r="CM176" s="475"/>
      <c r="CN176" s="475"/>
      <c r="CO176" s="475"/>
      <c r="CP176" s="475"/>
      <c r="CQ176" s="475"/>
      <c r="CR176" s="475"/>
      <c r="CS176" s="475"/>
      <c r="CT176" s="475"/>
      <c r="CU176" s="475"/>
      <c r="CV176" s="475"/>
      <c r="CW176" s="475"/>
      <c r="CX176" s="475"/>
      <c r="CY176" s="475"/>
      <c r="CZ176" s="475"/>
      <c r="DA176" s="475"/>
    </row>
    <row r="177" spans="1:105" ht="18.600000000000001" customHeight="1" thickBot="1" x14ac:dyDescent="0.3">
      <c r="A177" s="97" t="s">
        <v>25</v>
      </c>
      <c r="B177" s="79" t="s">
        <v>42</v>
      </c>
      <c r="C177" s="276">
        <f>+C175-C176</f>
        <v>0</v>
      </c>
      <c r="D177" s="268">
        <f>+D175-D176</f>
        <v>0</v>
      </c>
      <c r="E177" s="282">
        <f>+E175-E176</f>
        <v>0</v>
      </c>
      <c r="F177" s="268">
        <f>+F175-F176</f>
        <v>0</v>
      </c>
      <c r="G177" s="269">
        <f>+G175-G176</f>
        <v>0</v>
      </c>
      <c r="H177" s="123"/>
      <c r="I177" s="123"/>
      <c r="J177" s="123"/>
      <c r="K177" s="123"/>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295"/>
      <c r="AQ177" s="295"/>
      <c r="AR177" s="3"/>
      <c r="AS177" s="3"/>
      <c r="AT177" s="3"/>
      <c r="AU177" s="3"/>
      <c r="AV177" s="3"/>
      <c r="AW177" s="3"/>
      <c r="AX177" s="3"/>
      <c r="AY177" s="3"/>
      <c r="AZ177" s="475"/>
      <c r="BA177" s="475"/>
      <c r="BB177" s="475"/>
      <c r="BC177" s="475"/>
      <c r="BD177" s="475"/>
      <c r="BE177" s="475"/>
      <c r="BF177" s="475"/>
      <c r="BG177" s="475"/>
      <c r="BH177" s="475"/>
      <c r="BI177" s="475"/>
      <c r="BJ177" s="475"/>
      <c r="BK177" s="475"/>
      <c r="BL177" s="475"/>
      <c r="BM177" s="475"/>
      <c r="BN177" s="475"/>
      <c r="BO177" s="475"/>
      <c r="BP177" s="475"/>
      <c r="BQ177" s="475"/>
      <c r="BR177" s="475"/>
      <c r="BS177" s="475"/>
      <c r="BT177" s="475"/>
      <c r="BU177" s="475"/>
      <c r="BV177" s="475"/>
      <c r="BW177" s="475"/>
      <c r="BX177" s="475"/>
      <c r="BY177" s="475"/>
      <c r="BZ177" s="475"/>
      <c r="CA177" s="475"/>
      <c r="CB177" s="475"/>
      <c r="CC177" s="475"/>
      <c r="CD177" s="475"/>
      <c r="CE177" s="475"/>
      <c r="CF177" s="475"/>
      <c r="CG177" s="475"/>
      <c r="CH177" s="475"/>
      <c r="CI177" s="475"/>
      <c r="CJ177" s="475"/>
      <c r="CK177" s="475"/>
      <c r="CL177" s="475"/>
      <c r="CM177" s="475"/>
      <c r="CN177" s="475"/>
      <c r="CO177" s="475"/>
      <c r="CP177" s="475"/>
      <c r="CQ177" s="475"/>
      <c r="CR177" s="475"/>
      <c r="CS177" s="475"/>
      <c r="CT177" s="475"/>
      <c r="CU177" s="475"/>
      <c r="CV177" s="475"/>
      <c r="CW177" s="475"/>
      <c r="CX177" s="475"/>
      <c r="CY177" s="475"/>
      <c r="CZ177" s="475"/>
      <c r="DA177" s="475"/>
    </row>
    <row r="178" spans="1:105" ht="18.600000000000001" customHeight="1" x14ac:dyDescent="0.2">
      <c r="A178" s="121"/>
      <c r="B178" s="119"/>
      <c r="C178" s="124"/>
      <c r="D178" s="124"/>
      <c r="E178" s="124"/>
      <c r="F178" s="124"/>
      <c r="G178" s="124"/>
      <c r="H178" s="124"/>
      <c r="I178" s="124"/>
      <c r="J178" s="124"/>
      <c r="K178" s="124"/>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73"/>
      <c r="AQ178" s="73"/>
      <c r="AR178"/>
      <c r="AS178"/>
      <c r="AT178"/>
      <c r="AU178"/>
      <c r="AV178"/>
      <c r="AW178"/>
      <c r="AX178"/>
      <c r="AY178"/>
    </row>
    <row r="179" spans="1:105" ht="18.600000000000001" customHeight="1" x14ac:dyDescent="0.2">
      <c r="A179" s="121"/>
      <c r="B179" s="119"/>
      <c r="C179" s="124"/>
      <c r="D179" s="124"/>
      <c r="E179" s="124"/>
      <c r="F179" s="124"/>
      <c r="G179" s="124"/>
      <c r="H179" s="124"/>
      <c r="I179" s="124"/>
      <c r="J179" s="124"/>
      <c r="K179" s="124"/>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73"/>
      <c r="AQ179" s="73"/>
      <c r="AR179"/>
      <c r="AS179"/>
      <c r="AT179"/>
      <c r="AU179"/>
      <c r="AV179"/>
      <c r="AW179"/>
      <c r="AX179"/>
      <c r="AY179"/>
    </row>
    <row r="180" spans="1:105" ht="18.600000000000001" customHeight="1" x14ac:dyDescent="0.2">
      <c r="A180" s="121"/>
      <c r="B180" s="119"/>
      <c r="C180" s="124"/>
      <c r="D180" s="124"/>
      <c r="E180" s="124"/>
      <c r="F180" s="124"/>
      <c r="G180" s="124"/>
      <c r="H180" s="124"/>
      <c r="I180" s="124"/>
      <c r="J180" s="124"/>
      <c r="K180" s="124"/>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73"/>
      <c r="AQ180" s="73"/>
      <c r="AR180"/>
      <c r="AS180"/>
      <c r="AT180"/>
      <c r="AU180"/>
      <c r="AV180"/>
      <c r="AW180"/>
      <c r="AX180"/>
      <c r="AY180"/>
    </row>
    <row r="181" spans="1:105" customFormat="1" ht="11.25" customHeight="1" x14ac:dyDescent="0.2">
      <c r="A181" s="125"/>
      <c r="B181" s="125"/>
      <c r="C181" s="125"/>
      <c r="D181" s="125"/>
      <c r="E181" s="125"/>
      <c r="F181" s="125"/>
      <c r="G181" s="126"/>
      <c r="H181" s="126"/>
      <c r="I181" s="126"/>
      <c r="J181" s="126"/>
      <c r="K181" s="126"/>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row>
    <row r="182" spans="1:105" customFormat="1" ht="11.25" customHeight="1" x14ac:dyDescent="0.3">
      <c r="A182" s="132"/>
      <c r="B182" s="150"/>
      <c r="C182" s="150"/>
      <c r="D182" s="125"/>
      <c r="E182" s="125"/>
      <c r="F182" s="125"/>
      <c r="G182" s="126"/>
      <c r="H182" s="126"/>
      <c r="I182" s="126"/>
      <c r="J182" s="126"/>
      <c r="K182" s="126"/>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row>
    <row r="183" spans="1:105" customFormat="1" ht="11.25" customHeight="1" x14ac:dyDescent="0.2">
      <c r="A183" s="127"/>
      <c r="B183" s="125"/>
      <c r="C183" s="125"/>
      <c r="D183" s="125"/>
      <c r="E183" s="125"/>
      <c r="F183" s="125"/>
      <c r="G183" s="126"/>
      <c r="H183" s="126"/>
      <c r="I183" s="126"/>
      <c r="J183" s="126"/>
      <c r="K183" s="126"/>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row>
    <row r="184" spans="1:105" customFormat="1" ht="11.25" customHeight="1" x14ac:dyDescent="0.2">
      <c r="A184" s="127"/>
      <c r="B184" s="125"/>
      <c r="C184" s="125"/>
      <c r="D184" s="125"/>
      <c r="E184" s="125"/>
      <c r="F184" s="125"/>
      <c r="G184" s="126"/>
      <c r="H184" s="126"/>
      <c r="I184" s="126"/>
      <c r="J184" s="126"/>
      <c r="K184" s="126"/>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row>
    <row r="185" spans="1:105" ht="11.25" customHeight="1" x14ac:dyDescent="0.2">
      <c r="A185" s="117"/>
      <c r="B185" s="117"/>
      <c r="C185" s="117"/>
      <c r="D185" s="117"/>
      <c r="E185" s="117"/>
      <c r="F185" s="117"/>
      <c r="G185" s="119" t="s">
        <v>2</v>
      </c>
      <c r="H185" s="117"/>
      <c r="I185" s="117"/>
      <c r="J185" s="117"/>
      <c r="K185" s="117"/>
    </row>
    <row r="186" spans="1:105" ht="18.75" x14ac:dyDescent="0.2">
      <c r="A186" s="708" t="s">
        <v>111</v>
      </c>
      <c r="B186" s="708"/>
      <c r="C186" s="116"/>
      <c r="D186" s="116"/>
      <c r="E186" s="119"/>
      <c r="F186" s="119"/>
      <c r="G186" s="119"/>
      <c r="H186" s="119"/>
      <c r="I186" s="119"/>
      <c r="J186" s="119"/>
      <c r="K186" s="119"/>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3"/>
      <c r="AQ186" s="73"/>
      <c r="AR186" s="73"/>
      <c r="AS186" s="73"/>
      <c r="AT186" s="73"/>
      <c r="AU186"/>
      <c r="AV186"/>
      <c r="AW186"/>
      <c r="AX186"/>
      <c r="AY186"/>
    </row>
    <row r="187" spans="1:105" ht="7.5" customHeight="1" thickBot="1" x14ac:dyDescent="0.25">
      <c r="A187" s="116"/>
      <c r="B187" s="116"/>
      <c r="C187" s="116"/>
      <c r="D187" s="116"/>
      <c r="E187" s="119"/>
      <c r="F187" s="119"/>
      <c r="G187" s="119"/>
      <c r="H187" s="119"/>
      <c r="I187" s="119"/>
      <c r="J187" s="119"/>
      <c r="K187" s="119"/>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3"/>
      <c r="AQ187" s="73"/>
      <c r="AR187" s="73"/>
      <c r="AS187" s="73"/>
      <c r="AT187" s="73"/>
      <c r="AU187"/>
      <c r="AV187"/>
      <c r="AW187"/>
      <c r="AX187"/>
      <c r="AY187"/>
    </row>
    <row r="188" spans="1:105" ht="25.5" customHeight="1" x14ac:dyDescent="0.2">
      <c r="A188" s="680" t="s">
        <v>154</v>
      </c>
      <c r="B188" s="717"/>
      <c r="C188" s="680" t="s">
        <v>111</v>
      </c>
      <c r="D188" s="717"/>
      <c r="E188" s="120"/>
      <c r="F188" s="709"/>
      <c r="G188" s="709"/>
      <c r="H188" s="709"/>
      <c r="I188" s="709"/>
      <c r="J188" s="709"/>
      <c r="K188" s="709"/>
      <c r="L188" s="729"/>
      <c r="M188" s="729"/>
      <c r="N188" s="729"/>
      <c r="O188" s="729"/>
      <c r="P188" s="729"/>
      <c r="Q188" s="729"/>
      <c r="R188" s="729"/>
      <c r="S188" s="729"/>
      <c r="T188" s="729"/>
      <c r="U188" s="729"/>
      <c r="V188" s="729"/>
      <c r="W188" s="729"/>
      <c r="X188" s="729"/>
      <c r="Y188" s="729"/>
      <c r="Z188" s="729"/>
      <c r="AA188" s="729"/>
      <c r="AB188" s="729"/>
      <c r="AC188" s="729"/>
      <c r="AD188" s="729"/>
      <c r="AE188" s="729"/>
      <c r="AF188" s="729"/>
      <c r="AG188" s="729"/>
      <c r="AH188" s="729"/>
      <c r="AI188" s="729"/>
      <c r="AJ188" s="729"/>
      <c r="AK188" s="729"/>
      <c r="AL188" s="729"/>
      <c r="AM188" s="729"/>
      <c r="AN188" s="729"/>
      <c r="AO188" s="729"/>
      <c r="AP188" s="73"/>
      <c r="AQ188" s="73"/>
      <c r="AR188" s="73"/>
      <c r="AS188" s="73"/>
      <c r="AT188" s="73"/>
      <c r="AU188"/>
      <c r="AV188"/>
      <c r="AW188"/>
      <c r="AX188"/>
      <c r="AY188"/>
    </row>
    <row r="189" spans="1:105" ht="25.5" customHeight="1" x14ac:dyDescent="0.2">
      <c r="A189" s="718"/>
      <c r="B189" s="719"/>
      <c r="C189" s="754"/>
      <c r="D189" s="755"/>
      <c r="E189" s="121"/>
      <c r="F189" s="121"/>
      <c r="G189" s="121"/>
      <c r="H189" s="119"/>
      <c r="I189" s="119"/>
      <c r="J189" s="119"/>
      <c r="K189" s="119"/>
      <c r="L189" s="74"/>
      <c r="M189" s="72"/>
      <c r="N189" s="72"/>
      <c r="O189" s="72"/>
      <c r="P189" s="72"/>
      <c r="Q189" s="72"/>
      <c r="R189" s="72"/>
      <c r="S189" s="72"/>
      <c r="T189" s="72"/>
      <c r="U189" s="72"/>
      <c r="V189" s="730"/>
      <c r="W189" s="730"/>
      <c r="X189" s="72"/>
      <c r="Y189" s="72"/>
      <c r="Z189" s="72"/>
      <c r="AA189" s="72"/>
      <c r="AB189" s="72"/>
      <c r="AC189" s="72"/>
      <c r="AD189" s="72"/>
      <c r="AE189" s="72"/>
      <c r="AF189" s="729"/>
      <c r="AG189" s="729"/>
      <c r="AH189" s="729"/>
      <c r="AI189" s="729"/>
      <c r="AJ189" s="729"/>
      <c r="AK189" s="729"/>
      <c r="AL189" s="729"/>
      <c r="AM189" s="729"/>
      <c r="AN189" s="729"/>
      <c r="AO189" s="729"/>
      <c r="AP189" s="73"/>
      <c r="AQ189" s="73"/>
      <c r="AR189" s="73"/>
      <c r="AS189" s="73"/>
      <c r="AT189" s="73"/>
      <c r="AU189"/>
      <c r="AV189"/>
      <c r="AW189"/>
      <c r="AX189"/>
      <c r="AY189"/>
    </row>
    <row r="190" spans="1:105" ht="12.75" customHeight="1" x14ac:dyDescent="0.2">
      <c r="A190" s="699" t="s">
        <v>107</v>
      </c>
      <c r="B190" s="700"/>
      <c r="C190" s="734" t="s">
        <v>68</v>
      </c>
      <c r="D190" s="687" t="s">
        <v>69</v>
      </c>
      <c r="E190" s="121"/>
      <c r="F190" s="121"/>
      <c r="G190" s="121"/>
      <c r="H190" s="121"/>
      <c r="I190" s="121"/>
      <c r="J190" s="121"/>
      <c r="K190" s="121"/>
      <c r="L190" s="730"/>
      <c r="M190" s="730"/>
      <c r="N190" s="730"/>
      <c r="O190" s="730"/>
      <c r="P190" s="730"/>
      <c r="Q190" s="730"/>
      <c r="R190" s="730"/>
      <c r="S190" s="730"/>
      <c r="T190" s="730"/>
      <c r="U190" s="730"/>
      <c r="V190" s="730"/>
      <c r="W190" s="730"/>
      <c r="X190" s="730"/>
      <c r="Y190" s="730"/>
      <c r="Z190" s="730"/>
      <c r="AA190" s="730"/>
      <c r="AB190" s="730"/>
      <c r="AC190" s="730"/>
      <c r="AD190" s="730"/>
      <c r="AE190" s="730"/>
      <c r="AF190" s="68"/>
      <c r="AG190" s="68"/>
      <c r="AH190" s="730"/>
      <c r="AI190" s="730"/>
      <c r="AJ190" s="730"/>
      <c r="AK190" s="730"/>
      <c r="AL190" s="730"/>
      <c r="AM190" s="730"/>
      <c r="AN190" s="730"/>
      <c r="AO190" s="730"/>
      <c r="AP190" s="73"/>
      <c r="AQ190" s="73"/>
      <c r="AR190" s="73"/>
      <c r="AS190" s="73"/>
      <c r="AT190" s="73"/>
      <c r="AU190"/>
      <c r="AV190"/>
      <c r="AW190"/>
      <c r="AX190"/>
      <c r="AY190"/>
    </row>
    <row r="191" spans="1:105" x14ac:dyDescent="0.2">
      <c r="A191" s="701"/>
      <c r="B191" s="700"/>
      <c r="C191" s="735"/>
      <c r="D191" s="688"/>
      <c r="E191" s="121"/>
      <c r="F191" s="119"/>
      <c r="G191" s="119"/>
      <c r="H191" s="121"/>
      <c r="I191" s="121"/>
      <c r="J191" s="121"/>
      <c r="K191" s="121"/>
      <c r="L191" s="730"/>
      <c r="M191" s="730"/>
      <c r="N191" s="730"/>
      <c r="O191" s="730"/>
      <c r="P191" s="730"/>
      <c r="Q191" s="730"/>
      <c r="R191" s="730"/>
      <c r="S191" s="730"/>
      <c r="T191" s="730"/>
      <c r="U191" s="730"/>
      <c r="V191" s="730"/>
      <c r="W191" s="730"/>
      <c r="X191" s="730"/>
      <c r="Y191" s="730"/>
      <c r="Z191" s="730"/>
      <c r="AA191" s="730"/>
      <c r="AB191" s="730"/>
      <c r="AC191" s="730"/>
      <c r="AD191" s="730"/>
      <c r="AE191" s="730"/>
      <c r="AF191" s="68"/>
      <c r="AG191" s="68"/>
      <c r="AH191" s="730"/>
      <c r="AI191" s="730"/>
      <c r="AJ191" s="730"/>
      <c r="AK191" s="730"/>
      <c r="AL191" s="730"/>
      <c r="AM191" s="730"/>
      <c r="AN191" s="730"/>
      <c r="AO191" s="730"/>
      <c r="AP191" s="73"/>
      <c r="AQ191" s="73"/>
      <c r="AR191" s="73"/>
      <c r="AS191" s="73"/>
      <c r="AT191" s="73"/>
      <c r="AU191"/>
      <c r="AV191"/>
      <c r="AW191"/>
      <c r="AX191"/>
      <c r="AY191"/>
    </row>
    <row r="192" spans="1:105" s="35" customFormat="1" ht="13.5" thickBot="1" x14ac:dyDescent="0.25">
      <c r="A192" s="678" t="s">
        <v>108</v>
      </c>
      <c r="B192" s="679"/>
      <c r="C192" s="736"/>
      <c r="D192" s="689"/>
      <c r="E192" s="122"/>
      <c r="F192" s="122"/>
      <c r="G192" s="122"/>
      <c r="H192" s="122"/>
      <c r="I192" s="122"/>
      <c r="J192" s="122"/>
      <c r="K192" s="122"/>
      <c r="L192" s="730"/>
      <c r="M192" s="730"/>
      <c r="N192" s="730"/>
      <c r="O192" s="730"/>
      <c r="P192" s="730"/>
      <c r="Q192" s="730"/>
      <c r="R192" s="730"/>
      <c r="S192" s="730"/>
      <c r="T192" s="730"/>
      <c r="U192" s="730"/>
      <c r="V192" s="730"/>
      <c r="W192" s="730"/>
      <c r="X192" s="730"/>
      <c r="Y192" s="730"/>
      <c r="Z192" s="730"/>
      <c r="AA192" s="730"/>
      <c r="AB192" s="730"/>
      <c r="AC192" s="730"/>
      <c r="AD192" s="730"/>
      <c r="AE192" s="730"/>
      <c r="AF192" s="75"/>
      <c r="AG192" s="75"/>
      <c r="AH192" s="730"/>
      <c r="AI192" s="730"/>
      <c r="AJ192" s="730"/>
      <c r="AK192" s="730"/>
      <c r="AL192" s="730"/>
      <c r="AM192" s="730"/>
      <c r="AN192" s="730"/>
      <c r="AO192" s="730"/>
      <c r="AP192" s="73"/>
      <c r="AQ192" s="73"/>
      <c r="AR192" s="73"/>
      <c r="AS192" s="73"/>
      <c r="AT192" s="73"/>
      <c r="AU192"/>
      <c r="AV192"/>
      <c r="AW192"/>
      <c r="AX192"/>
      <c r="AY192"/>
    </row>
    <row r="193" spans="1:540" ht="18.600000000000001" customHeight="1" thickTop="1" x14ac:dyDescent="0.25">
      <c r="A193" s="96" t="s">
        <v>19</v>
      </c>
      <c r="B193" s="78" t="s">
        <v>20</v>
      </c>
      <c r="C193" s="270">
        <f>SUM(C208:F208)</f>
        <v>0</v>
      </c>
      <c r="D193" s="277">
        <f>SUM(C223:F223)</f>
        <v>0</v>
      </c>
      <c r="E193" s="123"/>
      <c r="F193" s="123"/>
      <c r="G193" s="123"/>
      <c r="H193" s="123"/>
      <c r="I193" s="123"/>
      <c r="J193" s="123"/>
      <c r="K193" s="123"/>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295"/>
      <c r="AQ193" s="295"/>
      <c r="AR193" s="295"/>
      <c r="AS193" s="295"/>
      <c r="AT193" s="295"/>
      <c r="AU193" s="3"/>
      <c r="AV193" s="3"/>
      <c r="AW193" s="3"/>
      <c r="AX193" s="3"/>
      <c r="AY193" s="3"/>
      <c r="AZ193" s="475"/>
      <c r="BA193" s="475"/>
      <c r="BB193" s="475"/>
      <c r="BC193" s="475"/>
      <c r="BD193" s="475"/>
      <c r="BE193" s="475"/>
      <c r="BF193" s="475"/>
      <c r="BG193" s="475"/>
      <c r="BH193" s="475"/>
      <c r="BI193" s="475"/>
      <c r="BJ193" s="475"/>
      <c r="BK193" s="475"/>
      <c r="BL193" s="475"/>
      <c r="BM193" s="475"/>
      <c r="BN193" s="475"/>
      <c r="BO193" s="475"/>
      <c r="BP193" s="475"/>
      <c r="BQ193" s="475"/>
      <c r="BR193" s="475"/>
      <c r="BS193" s="475"/>
      <c r="BT193" s="475"/>
      <c r="BU193" s="475"/>
      <c r="BV193" s="475"/>
      <c r="BW193" s="475"/>
      <c r="BX193" s="475"/>
      <c r="BY193" s="475"/>
      <c r="BZ193" s="475"/>
      <c r="CA193" s="475"/>
      <c r="CB193" s="475"/>
      <c r="CC193" s="475"/>
      <c r="CD193" s="475"/>
      <c r="CE193" s="475"/>
      <c r="CF193" s="475"/>
      <c r="CG193" s="475"/>
      <c r="CH193" s="475"/>
      <c r="CI193" s="475"/>
      <c r="CJ193" s="475"/>
      <c r="CK193" s="475"/>
      <c r="CL193" s="475"/>
      <c r="CM193" s="475"/>
      <c r="CN193" s="475"/>
      <c r="CO193" s="475"/>
      <c r="CP193" s="475"/>
      <c r="CQ193" s="475"/>
      <c r="CR193" s="475"/>
      <c r="CS193" s="475"/>
      <c r="CT193" s="475"/>
      <c r="CU193" s="475"/>
      <c r="CV193" s="475"/>
      <c r="CW193" s="475"/>
      <c r="CX193" s="475"/>
      <c r="CY193" s="475"/>
      <c r="CZ193" s="475"/>
      <c r="DA193" s="475"/>
      <c r="DB193" s="475"/>
      <c r="DC193" s="475"/>
      <c r="DD193" s="475"/>
      <c r="DE193" s="475"/>
      <c r="DF193" s="475"/>
      <c r="DG193" s="475"/>
      <c r="DH193" s="475"/>
      <c r="DI193" s="475"/>
      <c r="DJ193" s="475"/>
      <c r="DK193" s="475"/>
      <c r="DL193" s="475"/>
      <c r="DM193" s="475"/>
      <c r="DN193" s="475"/>
      <c r="DO193" s="475"/>
      <c r="DP193" s="475"/>
      <c r="DQ193" s="475"/>
      <c r="DR193" s="475"/>
      <c r="DS193" s="475"/>
      <c r="DT193" s="475"/>
      <c r="DU193" s="475"/>
      <c r="DV193" s="475"/>
      <c r="DW193" s="475"/>
      <c r="DX193" s="475"/>
      <c r="DY193" s="475"/>
      <c r="DZ193" s="475"/>
      <c r="EA193" s="475"/>
      <c r="EB193" s="475"/>
      <c r="EC193" s="475"/>
      <c r="ED193" s="475"/>
      <c r="EE193" s="475"/>
      <c r="EF193" s="475"/>
      <c r="EG193" s="475"/>
      <c r="EH193" s="475"/>
      <c r="EI193" s="475"/>
      <c r="EJ193" s="475"/>
      <c r="EK193" s="475"/>
      <c r="EL193" s="475"/>
      <c r="EM193" s="475"/>
      <c r="EN193" s="475"/>
      <c r="EO193" s="475"/>
      <c r="EP193" s="475"/>
      <c r="EQ193" s="475"/>
      <c r="ER193" s="475"/>
      <c r="ES193" s="475"/>
      <c r="ET193" s="475"/>
      <c r="EU193" s="475"/>
      <c r="EV193" s="475"/>
      <c r="EW193" s="475"/>
      <c r="EX193" s="475"/>
      <c r="EY193" s="475"/>
      <c r="EZ193" s="475"/>
      <c r="FA193" s="475"/>
      <c r="FB193" s="475"/>
      <c r="FC193" s="475"/>
      <c r="FD193" s="475"/>
      <c r="FE193" s="475"/>
      <c r="FF193" s="475"/>
      <c r="FG193" s="475"/>
      <c r="FH193" s="475"/>
      <c r="FI193" s="475"/>
      <c r="FJ193" s="475"/>
      <c r="FK193" s="475"/>
      <c r="FL193" s="475"/>
      <c r="FM193" s="475"/>
      <c r="FN193" s="475"/>
      <c r="FO193" s="475"/>
      <c r="FP193" s="475"/>
      <c r="FQ193" s="475"/>
      <c r="FR193" s="475"/>
      <c r="FS193" s="475"/>
      <c r="FT193" s="475"/>
      <c r="FU193" s="475"/>
      <c r="FV193" s="475"/>
      <c r="FW193" s="475"/>
      <c r="FX193" s="475"/>
      <c r="FY193" s="475"/>
      <c r="FZ193" s="475"/>
      <c r="GA193" s="475"/>
      <c r="GB193" s="475"/>
      <c r="GC193" s="475"/>
      <c r="GD193" s="475"/>
      <c r="GE193" s="475"/>
      <c r="GF193" s="475"/>
      <c r="GG193" s="475"/>
      <c r="GH193" s="475"/>
      <c r="GI193" s="475"/>
      <c r="GJ193" s="475"/>
      <c r="GK193" s="475"/>
      <c r="GL193" s="475"/>
      <c r="GM193" s="475"/>
      <c r="GN193" s="475"/>
      <c r="GO193" s="475"/>
      <c r="GP193" s="475"/>
      <c r="GQ193" s="475"/>
      <c r="GR193" s="475"/>
      <c r="GS193" s="475"/>
      <c r="GT193" s="475"/>
      <c r="GU193" s="475"/>
      <c r="GV193" s="475"/>
      <c r="GW193" s="475"/>
      <c r="GX193" s="475"/>
      <c r="GY193" s="475"/>
      <c r="GZ193" s="475"/>
      <c r="HA193" s="475"/>
      <c r="HB193" s="475"/>
      <c r="HC193" s="475"/>
      <c r="HD193" s="475"/>
      <c r="HE193" s="475"/>
      <c r="HF193" s="475"/>
      <c r="HG193" s="475"/>
      <c r="HH193" s="475"/>
      <c r="HI193" s="475"/>
      <c r="HJ193" s="475"/>
      <c r="HK193" s="475"/>
      <c r="HL193" s="475"/>
      <c r="HM193" s="475"/>
      <c r="HN193" s="475"/>
      <c r="HO193" s="475"/>
      <c r="HP193" s="475"/>
      <c r="HQ193" s="475"/>
      <c r="HR193" s="475"/>
      <c r="HS193" s="475"/>
      <c r="HT193" s="475"/>
      <c r="HU193" s="475"/>
      <c r="HV193" s="475"/>
      <c r="HW193" s="475"/>
      <c r="HX193" s="475"/>
      <c r="HY193" s="475"/>
      <c r="HZ193" s="475"/>
      <c r="IA193" s="475"/>
      <c r="IB193" s="475"/>
      <c r="IC193" s="475"/>
      <c r="ID193" s="475"/>
      <c r="IE193" s="475"/>
      <c r="IF193" s="475"/>
      <c r="IG193" s="475"/>
      <c r="IH193" s="475"/>
      <c r="II193" s="475"/>
      <c r="IJ193" s="475"/>
      <c r="IK193" s="475"/>
      <c r="IL193" s="475"/>
      <c r="IM193" s="475"/>
      <c r="IN193" s="475"/>
      <c r="IO193" s="475"/>
      <c r="IP193" s="475"/>
      <c r="IQ193" s="475"/>
      <c r="IR193" s="475"/>
      <c r="IS193" s="475"/>
      <c r="IT193" s="475"/>
      <c r="IU193" s="475"/>
      <c r="IV193" s="475"/>
      <c r="IW193" s="475"/>
      <c r="IX193" s="475"/>
      <c r="IY193" s="475"/>
      <c r="IZ193" s="475"/>
      <c r="JA193" s="475"/>
      <c r="JB193" s="475"/>
      <c r="JC193" s="475"/>
      <c r="JD193" s="475"/>
      <c r="JE193" s="475"/>
      <c r="JF193" s="475"/>
      <c r="JG193" s="475"/>
      <c r="JH193" s="475"/>
      <c r="JI193" s="475"/>
      <c r="JJ193" s="475"/>
      <c r="JK193" s="475"/>
      <c r="JL193" s="475"/>
      <c r="JM193" s="475"/>
      <c r="JN193" s="475"/>
      <c r="JO193" s="475"/>
      <c r="JP193" s="475"/>
      <c r="JQ193" s="475"/>
      <c r="JR193" s="475"/>
      <c r="JS193" s="475"/>
      <c r="JT193" s="475"/>
      <c r="JU193" s="475"/>
      <c r="JV193" s="475"/>
      <c r="JW193" s="475"/>
      <c r="JX193" s="475"/>
      <c r="JY193" s="475"/>
      <c r="JZ193" s="475"/>
      <c r="KA193" s="475"/>
      <c r="KB193" s="475"/>
      <c r="KC193" s="475"/>
      <c r="KD193" s="475"/>
      <c r="KE193" s="475"/>
      <c r="KF193" s="475"/>
      <c r="KG193" s="475"/>
      <c r="KH193" s="475"/>
      <c r="KI193" s="475"/>
      <c r="KJ193" s="475"/>
      <c r="KK193" s="475"/>
      <c r="KL193" s="475"/>
      <c r="KM193" s="475"/>
      <c r="KN193" s="475"/>
      <c r="KO193" s="475"/>
      <c r="KP193" s="475"/>
      <c r="KQ193" s="475"/>
      <c r="KR193" s="475"/>
      <c r="KS193" s="475"/>
      <c r="KT193" s="475"/>
      <c r="KU193" s="475"/>
      <c r="KV193" s="475"/>
      <c r="KW193" s="475"/>
      <c r="KX193" s="475"/>
      <c r="KY193" s="475"/>
      <c r="KZ193" s="475"/>
      <c r="LA193" s="475"/>
      <c r="LB193" s="475"/>
      <c r="LC193" s="475"/>
      <c r="LD193" s="475"/>
      <c r="LE193" s="475"/>
      <c r="LF193" s="475"/>
      <c r="LG193" s="475"/>
      <c r="LH193" s="475"/>
      <c r="LI193" s="475"/>
      <c r="LJ193" s="475"/>
      <c r="LK193" s="475"/>
      <c r="LL193" s="475"/>
      <c r="LM193" s="475"/>
      <c r="LN193" s="475"/>
      <c r="LO193" s="475"/>
      <c r="LP193" s="475"/>
      <c r="LQ193" s="475"/>
      <c r="LR193" s="475"/>
      <c r="LS193" s="475"/>
      <c r="LT193" s="475"/>
      <c r="LU193" s="475"/>
      <c r="LV193" s="475"/>
      <c r="LW193" s="475"/>
      <c r="LX193" s="475"/>
      <c r="LY193" s="475"/>
      <c r="LZ193" s="475"/>
      <c r="MA193" s="475"/>
      <c r="MB193" s="475"/>
      <c r="MC193" s="475"/>
      <c r="MD193" s="475"/>
      <c r="ME193" s="475"/>
      <c r="MF193" s="475"/>
      <c r="MG193" s="475"/>
      <c r="MH193" s="475"/>
      <c r="MI193" s="475"/>
      <c r="MJ193" s="475"/>
      <c r="MK193" s="475"/>
      <c r="ML193" s="475"/>
      <c r="MM193" s="475"/>
      <c r="MN193" s="475"/>
      <c r="MO193" s="475"/>
      <c r="MP193" s="475"/>
      <c r="MQ193" s="475"/>
      <c r="MR193" s="475"/>
      <c r="MS193" s="475"/>
      <c r="MT193" s="475"/>
      <c r="MU193" s="475"/>
      <c r="MV193" s="475"/>
      <c r="MW193" s="475"/>
      <c r="MX193" s="475"/>
      <c r="MY193" s="475"/>
      <c r="MZ193" s="475"/>
      <c r="NA193" s="475"/>
      <c r="NB193" s="475"/>
      <c r="NC193" s="475"/>
      <c r="ND193" s="475"/>
      <c r="NE193" s="475"/>
      <c r="NF193" s="475"/>
      <c r="NG193" s="475"/>
      <c r="NH193" s="475"/>
      <c r="NI193" s="475"/>
      <c r="NJ193" s="475"/>
      <c r="NK193" s="475"/>
      <c r="NL193" s="475"/>
      <c r="NM193" s="475"/>
      <c r="NN193" s="475"/>
      <c r="NO193" s="475"/>
      <c r="NP193" s="475"/>
      <c r="NQ193" s="475"/>
      <c r="NR193" s="475"/>
      <c r="NS193" s="475"/>
      <c r="NT193" s="475"/>
      <c r="NU193" s="475"/>
      <c r="NV193" s="475"/>
      <c r="NW193" s="475"/>
      <c r="NX193" s="475"/>
      <c r="NY193" s="475"/>
      <c r="NZ193" s="475"/>
      <c r="OA193" s="475"/>
      <c r="OB193" s="475"/>
      <c r="OC193" s="475"/>
      <c r="OD193" s="475"/>
      <c r="OE193" s="475"/>
      <c r="OF193" s="475"/>
      <c r="OG193" s="475"/>
      <c r="OH193" s="475"/>
      <c r="OI193" s="475"/>
      <c r="OJ193" s="475"/>
      <c r="OK193" s="475"/>
      <c r="OL193" s="475"/>
      <c r="OM193" s="475"/>
      <c r="ON193" s="475"/>
      <c r="OO193" s="475"/>
      <c r="OP193" s="475"/>
      <c r="OQ193" s="475"/>
      <c r="OR193" s="475"/>
      <c r="OS193" s="475"/>
      <c r="OT193" s="475"/>
      <c r="OU193" s="475"/>
      <c r="OV193" s="475"/>
      <c r="OW193" s="475"/>
      <c r="OX193" s="475"/>
      <c r="OY193" s="475"/>
      <c r="OZ193" s="475"/>
      <c r="PA193" s="475"/>
      <c r="PB193" s="475"/>
      <c r="PC193" s="475"/>
      <c r="PD193" s="475"/>
      <c r="PE193" s="475"/>
      <c r="PF193" s="475"/>
      <c r="PG193" s="475"/>
      <c r="PH193" s="475"/>
      <c r="PI193" s="475"/>
      <c r="PJ193" s="475"/>
      <c r="PK193" s="475"/>
      <c r="PL193" s="475"/>
      <c r="PM193" s="475"/>
      <c r="PN193" s="475"/>
      <c r="PO193" s="475"/>
      <c r="PP193" s="475"/>
      <c r="PQ193" s="475"/>
      <c r="PR193" s="475"/>
      <c r="PS193" s="475"/>
      <c r="PT193" s="475"/>
      <c r="PU193" s="475"/>
      <c r="PV193" s="475"/>
      <c r="PW193" s="475"/>
      <c r="PX193" s="475"/>
      <c r="PY193" s="475"/>
      <c r="PZ193" s="475"/>
      <c r="QA193" s="475"/>
      <c r="QB193" s="475"/>
      <c r="QC193" s="475"/>
      <c r="QD193" s="475"/>
      <c r="QE193" s="475"/>
      <c r="QF193" s="475"/>
      <c r="QG193" s="475"/>
      <c r="QH193" s="475"/>
      <c r="QI193" s="475"/>
      <c r="QJ193" s="475"/>
      <c r="QK193" s="475"/>
      <c r="QL193" s="475"/>
      <c r="QM193" s="475"/>
      <c r="QN193" s="475"/>
      <c r="QO193" s="475"/>
      <c r="QP193" s="475"/>
      <c r="QQ193" s="475"/>
      <c r="QR193" s="475"/>
      <c r="QS193" s="475"/>
      <c r="QT193" s="475"/>
      <c r="QU193" s="475"/>
      <c r="QV193" s="475"/>
      <c r="QW193" s="475"/>
      <c r="QX193" s="475"/>
      <c r="QY193" s="475"/>
      <c r="QZ193" s="475"/>
      <c r="RA193" s="475"/>
      <c r="RB193" s="475"/>
      <c r="RC193" s="475"/>
      <c r="RD193" s="475"/>
      <c r="RE193" s="475"/>
      <c r="RF193" s="475"/>
      <c r="RG193" s="475"/>
      <c r="RH193" s="475"/>
      <c r="RI193" s="475"/>
      <c r="RJ193" s="475"/>
      <c r="RK193" s="475"/>
      <c r="RL193" s="475"/>
      <c r="RM193" s="475"/>
      <c r="RN193" s="475"/>
      <c r="RO193" s="475"/>
      <c r="RP193" s="475"/>
      <c r="RQ193" s="475"/>
      <c r="RR193" s="475"/>
      <c r="RS193" s="475"/>
      <c r="RT193" s="475"/>
      <c r="RU193" s="475"/>
      <c r="RV193" s="475"/>
      <c r="RW193" s="475"/>
      <c r="RX193" s="475"/>
      <c r="RY193" s="475"/>
      <c r="RZ193" s="475"/>
      <c r="SA193" s="475"/>
      <c r="SB193" s="475"/>
      <c r="SC193" s="475"/>
      <c r="SD193" s="475"/>
      <c r="SE193" s="475"/>
      <c r="SF193" s="475"/>
      <c r="SG193" s="475"/>
      <c r="SH193" s="475"/>
      <c r="SI193" s="475"/>
      <c r="SJ193" s="475"/>
      <c r="SK193" s="475"/>
      <c r="SL193" s="475"/>
      <c r="SM193" s="475"/>
      <c r="SN193" s="475"/>
      <c r="SO193" s="475"/>
      <c r="SP193" s="475"/>
      <c r="SQ193" s="475"/>
      <c r="SR193" s="475"/>
      <c r="SS193" s="475"/>
      <c r="ST193" s="475"/>
      <c r="SU193" s="475"/>
      <c r="SV193" s="475"/>
      <c r="SW193" s="475"/>
      <c r="SX193" s="475"/>
      <c r="SY193" s="475"/>
      <c r="SZ193" s="475"/>
      <c r="TA193" s="475"/>
      <c r="TB193" s="475"/>
      <c r="TC193" s="475"/>
      <c r="TD193" s="475"/>
      <c r="TE193" s="475"/>
      <c r="TF193" s="475"/>
      <c r="TG193" s="475"/>
      <c r="TH193" s="475"/>
      <c r="TI193" s="475"/>
      <c r="TJ193" s="475"/>
      <c r="TK193" s="475"/>
      <c r="TL193" s="475"/>
      <c r="TM193" s="475"/>
      <c r="TN193" s="475"/>
      <c r="TO193" s="475"/>
      <c r="TP193" s="475"/>
      <c r="TQ193" s="475"/>
      <c r="TR193" s="475"/>
      <c r="TS193" s="475"/>
      <c r="TT193" s="475"/>
    </row>
    <row r="194" spans="1:540" ht="18.600000000000001" customHeight="1" x14ac:dyDescent="0.25">
      <c r="A194" s="96" t="s">
        <v>21</v>
      </c>
      <c r="B194" s="78" t="s">
        <v>22</v>
      </c>
      <c r="C194" s="270">
        <f>SUM(C209:F209)</f>
        <v>0</v>
      </c>
      <c r="D194" s="277">
        <f>SUM(C224:F224)</f>
        <v>0</v>
      </c>
      <c r="E194" s="123"/>
      <c r="F194" s="123"/>
      <c r="G194" s="123"/>
      <c r="H194" s="123"/>
      <c r="I194" s="123"/>
      <c r="J194" s="123"/>
      <c r="K194" s="123"/>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295"/>
      <c r="AQ194" s="295"/>
      <c r="AR194" s="295"/>
      <c r="AS194" s="295"/>
      <c r="AT194" s="295"/>
      <c r="AU194" s="3"/>
      <c r="AV194" s="3"/>
      <c r="AW194" s="3"/>
      <c r="AX194" s="3"/>
      <c r="AY194" s="3"/>
      <c r="AZ194" s="475"/>
      <c r="BA194" s="475"/>
      <c r="BB194" s="475"/>
      <c r="BC194" s="475"/>
      <c r="BD194" s="475"/>
      <c r="BE194" s="475"/>
      <c r="BF194" s="475"/>
      <c r="BG194" s="475"/>
      <c r="BH194" s="475"/>
      <c r="BI194" s="475"/>
      <c r="BJ194" s="475"/>
      <c r="BK194" s="475"/>
      <c r="BL194" s="475"/>
      <c r="BM194" s="475"/>
      <c r="BN194" s="475"/>
      <c r="BO194" s="475"/>
      <c r="BP194" s="475"/>
      <c r="BQ194" s="475"/>
      <c r="BR194" s="475"/>
      <c r="BS194" s="475"/>
      <c r="BT194" s="475"/>
      <c r="BU194" s="475"/>
      <c r="BV194" s="475"/>
      <c r="BW194" s="475"/>
      <c r="BX194" s="475"/>
      <c r="BY194" s="475"/>
      <c r="BZ194" s="475"/>
      <c r="CA194" s="475"/>
      <c r="CB194" s="475"/>
      <c r="CC194" s="475"/>
      <c r="CD194" s="475"/>
      <c r="CE194" s="475"/>
      <c r="CF194" s="475"/>
      <c r="CG194" s="475"/>
      <c r="CH194" s="475"/>
      <c r="CI194" s="475"/>
      <c r="CJ194" s="475"/>
      <c r="CK194" s="475"/>
      <c r="CL194" s="475"/>
      <c r="CM194" s="475"/>
      <c r="CN194" s="475"/>
      <c r="CO194" s="475"/>
      <c r="CP194" s="475"/>
      <c r="CQ194" s="475"/>
      <c r="CR194" s="475"/>
      <c r="CS194" s="475"/>
      <c r="CT194" s="475"/>
      <c r="CU194" s="475"/>
      <c r="CV194" s="475"/>
      <c r="CW194" s="475"/>
      <c r="CX194" s="475"/>
      <c r="CY194" s="475"/>
      <c r="CZ194" s="475"/>
      <c r="DA194" s="475"/>
      <c r="DB194" s="475"/>
      <c r="DC194" s="475"/>
      <c r="DD194" s="475"/>
      <c r="DE194" s="475"/>
      <c r="DF194" s="475"/>
      <c r="DG194" s="475"/>
      <c r="DH194" s="475"/>
      <c r="DI194" s="475"/>
      <c r="DJ194" s="475"/>
      <c r="DK194" s="475"/>
      <c r="DL194" s="475"/>
      <c r="DM194" s="475"/>
      <c r="DN194" s="475"/>
      <c r="DO194" s="475"/>
      <c r="DP194" s="475"/>
      <c r="DQ194" s="475"/>
      <c r="DR194" s="475"/>
      <c r="DS194" s="475"/>
      <c r="DT194" s="475"/>
      <c r="DU194" s="475"/>
      <c r="DV194" s="475"/>
      <c r="DW194" s="475"/>
      <c r="DX194" s="475"/>
      <c r="DY194" s="475"/>
      <c r="DZ194" s="475"/>
      <c r="EA194" s="475"/>
      <c r="EB194" s="475"/>
      <c r="EC194" s="475"/>
      <c r="ED194" s="475"/>
      <c r="EE194" s="475"/>
      <c r="EF194" s="475"/>
      <c r="EG194" s="475"/>
      <c r="EH194" s="475"/>
      <c r="EI194" s="475"/>
      <c r="EJ194" s="475"/>
      <c r="EK194" s="475"/>
      <c r="EL194" s="475"/>
      <c r="EM194" s="475"/>
      <c r="EN194" s="475"/>
      <c r="EO194" s="475"/>
      <c r="EP194" s="475"/>
      <c r="EQ194" s="475"/>
      <c r="ER194" s="475"/>
      <c r="ES194" s="475"/>
      <c r="ET194" s="475"/>
      <c r="EU194" s="475"/>
      <c r="EV194" s="475"/>
      <c r="EW194" s="475"/>
      <c r="EX194" s="475"/>
      <c r="EY194" s="475"/>
      <c r="EZ194" s="475"/>
      <c r="FA194" s="475"/>
      <c r="FB194" s="475"/>
      <c r="FC194" s="475"/>
      <c r="FD194" s="475"/>
      <c r="FE194" s="475"/>
      <c r="FF194" s="475"/>
      <c r="FG194" s="475"/>
      <c r="FH194" s="475"/>
      <c r="FI194" s="475"/>
      <c r="FJ194" s="475"/>
      <c r="FK194" s="475"/>
      <c r="FL194" s="475"/>
      <c r="FM194" s="475"/>
      <c r="FN194" s="475"/>
      <c r="FO194" s="475"/>
      <c r="FP194" s="475"/>
      <c r="FQ194" s="475"/>
      <c r="FR194" s="475"/>
      <c r="FS194" s="475"/>
      <c r="FT194" s="475"/>
      <c r="FU194" s="475"/>
      <c r="FV194" s="475"/>
      <c r="FW194" s="475"/>
      <c r="FX194" s="475"/>
      <c r="FY194" s="475"/>
      <c r="FZ194" s="475"/>
      <c r="GA194" s="475"/>
      <c r="GB194" s="475"/>
      <c r="GC194" s="475"/>
      <c r="GD194" s="475"/>
      <c r="GE194" s="475"/>
      <c r="GF194" s="475"/>
      <c r="GG194" s="475"/>
      <c r="GH194" s="475"/>
      <c r="GI194" s="475"/>
      <c r="GJ194" s="475"/>
      <c r="GK194" s="475"/>
      <c r="GL194" s="475"/>
      <c r="GM194" s="475"/>
      <c r="GN194" s="475"/>
      <c r="GO194" s="475"/>
      <c r="GP194" s="475"/>
      <c r="GQ194" s="475"/>
      <c r="GR194" s="475"/>
      <c r="GS194" s="475"/>
      <c r="GT194" s="475"/>
      <c r="GU194" s="475"/>
      <c r="GV194" s="475"/>
      <c r="GW194" s="475"/>
      <c r="GX194" s="475"/>
      <c r="GY194" s="475"/>
      <c r="GZ194" s="475"/>
      <c r="HA194" s="475"/>
      <c r="HB194" s="475"/>
      <c r="HC194" s="475"/>
      <c r="HD194" s="475"/>
      <c r="HE194" s="475"/>
      <c r="HF194" s="475"/>
      <c r="HG194" s="475"/>
      <c r="HH194" s="475"/>
      <c r="HI194" s="475"/>
      <c r="HJ194" s="475"/>
      <c r="HK194" s="475"/>
      <c r="HL194" s="475"/>
      <c r="HM194" s="475"/>
      <c r="HN194" s="475"/>
      <c r="HO194" s="475"/>
      <c r="HP194" s="475"/>
      <c r="HQ194" s="475"/>
      <c r="HR194" s="475"/>
      <c r="HS194" s="475"/>
      <c r="HT194" s="475"/>
      <c r="HU194" s="475"/>
      <c r="HV194" s="475"/>
      <c r="HW194" s="475"/>
      <c r="HX194" s="475"/>
      <c r="HY194" s="475"/>
      <c r="HZ194" s="475"/>
      <c r="IA194" s="475"/>
      <c r="IB194" s="475"/>
      <c r="IC194" s="475"/>
      <c r="ID194" s="475"/>
      <c r="IE194" s="475"/>
      <c r="IF194" s="475"/>
      <c r="IG194" s="475"/>
      <c r="IH194" s="475"/>
      <c r="II194" s="475"/>
      <c r="IJ194" s="475"/>
      <c r="IK194" s="475"/>
      <c r="IL194" s="475"/>
      <c r="IM194" s="475"/>
      <c r="IN194" s="475"/>
      <c r="IO194" s="475"/>
      <c r="IP194" s="475"/>
      <c r="IQ194" s="475"/>
      <c r="IR194" s="475"/>
      <c r="IS194" s="475"/>
      <c r="IT194" s="475"/>
      <c r="IU194" s="475"/>
      <c r="IV194" s="475"/>
      <c r="IW194" s="475"/>
      <c r="IX194" s="475"/>
      <c r="IY194" s="475"/>
      <c r="IZ194" s="475"/>
      <c r="JA194" s="475"/>
      <c r="JB194" s="475"/>
      <c r="JC194" s="475"/>
      <c r="JD194" s="475"/>
      <c r="JE194" s="475"/>
      <c r="JF194" s="475"/>
      <c r="JG194" s="475"/>
      <c r="JH194" s="475"/>
      <c r="JI194" s="475"/>
      <c r="JJ194" s="475"/>
      <c r="JK194" s="475"/>
      <c r="JL194" s="475"/>
      <c r="JM194" s="475"/>
      <c r="JN194" s="475"/>
      <c r="JO194" s="475"/>
      <c r="JP194" s="475"/>
      <c r="JQ194" s="475"/>
      <c r="JR194" s="475"/>
      <c r="JS194" s="475"/>
      <c r="JT194" s="475"/>
      <c r="JU194" s="475"/>
      <c r="JV194" s="475"/>
      <c r="JW194" s="475"/>
      <c r="JX194" s="475"/>
      <c r="JY194" s="475"/>
      <c r="JZ194" s="475"/>
      <c r="KA194" s="475"/>
      <c r="KB194" s="475"/>
      <c r="KC194" s="475"/>
      <c r="KD194" s="475"/>
      <c r="KE194" s="475"/>
      <c r="KF194" s="475"/>
      <c r="KG194" s="475"/>
      <c r="KH194" s="475"/>
      <c r="KI194" s="475"/>
      <c r="KJ194" s="475"/>
      <c r="KK194" s="475"/>
      <c r="KL194" s="475"/>
      <c r="KM194" s="475"/>
      <c r="KN194" s="475"/>
      <c r="KO194" s="475"/>
      <c r="KP194" s="475"/>
      <c r="KQ194" s="475"/>
      <c r="KR194" s="475"/>
      <c r="KS194" s="475"/>
      <c r="KT194" s="475"/>
      <c r="KU194" s="475"/>
      <c r="KV194" s="475"/>
      <c r="KW194" s="475"/>
      <c r="KX194" s="475"/>
      <c r="KY194" s="475"/>
      <c r="KZ194" s="475"/>
      <c r="LA194" s="475"/>
      <c r="LB194" s="475"/>
      <c r="LC194" s="475"/>
      <c r="LD194" s="475"/>
      <c r="LE194" s="475"/>
      <c r="LF194" s="475"/>
      <c r="LG194" s="475"/>
      <c r="LH194" s="475"/>
      <c r="LI194" s="475"/>
      <c r="LJ194" s="475"/>
      <c r="LK194" s="475"/>
      <c r="LL194" s="475"/>
      <c r="LM194" s="475"/>
      <c r="LN194" s="475"/>
      <c r="LO194" s="475"/>
      <c r="LP194" s="475"/>
      <c r="LQ194" s="475"/>
      <c r="LR194" s="475"/>
      <c r="LS194" s="475"/>
      <c r="LT194" s="475"/>
      <c r="LU194" s="475"/>
      <c r="LV194" s="475"/>
      <c r="LW194" s="475"/>
      <c r="LX194" s="475"/>
      <c r="LY194" s="475"/>
      <c r="LZ194" s="475"/>
      <c r="MA194" s="475"/>
      <c r="MB194" s="475"/>
      <c r="MC194" s="475"/>
      <c r="MD194" s="475"/>
      <c r="ME194" s="475"/>
      <c r="MF194" s="475"/>
      <c r="MG194" s="475"/>
      <c r="MH194" s="475"/>
      <c r="MI194" s="475"/>
      <c r="MJ194" s="475"/>
      <c r="MK194" s="475"/>
      <c r="ML194" s="475"/>
      <c r="MM194" s="475"/>
      <c r="MN194" s="475"/>
      <c r="MO194" s="475"/>
      <c r="MP194" s="475"/>
      <c r="MQ194" s="475"/>
      <c r="MR194" s="475"/>
      <c r="MS194" s="475"/>
      <c r="MT194" s="475"/>
      <c r="MU194" s="475"/>
      <c r="MV194" s="475"/>
      <c r="MW194" s="475"/>
      <c r="MX194" s="475"/>
      <c r="MY194" s="475"/>
      <c r="MZ194" s="475"/>
      <c r="NA194" s="475"/>
      <c r="NB194" s="475"/>
      <c r="NC194" s="475"/>
      <c r="ND194" s="475"/>
      <c r="NE194" s="475"/>
      <c r="NF194" s="475"/>
      <c r="NG194" s="475"/>
      <c r="NH194" s="475"/>
      <c r="NI194" s="475"/>
      <c r="NJ194" s="475"/>
      <c r="NK194" s="475"/>
      <c r="NL194" s="475"/>
      <c r="NM194" s="475"/>
      <c r="NN194" s="475"/>
      <c r="NO194" s="475"/>
      <c r="NP194" s="475"/>
      <c r="NQ194" s="475"/>
      <c r="NR194" s="475"/>
      <c r="NS194" s="475"/>
      <c r="NT194" s="475"/>
      <c r="NU194" s="475"/>
      <c r="NV194" s="475"/>
      <c r="NW194" s="475"/>
      <c r="NX194" s="475"/>
      <c r="NY194" s="475"/>
      <c r="NZ194" s="475"/>
      <c r="OA194" s="475"/>
      <c r="OB194" s="475"/>
      <c r="OC194" s="475"/>
      <c r="OD194" s="475"/>
      <c r="OE194" s="475"/>
      <c r="OF194" s="475"/>
      <c r="OG194" s="475"/>
      <c r="OH194" s="475"/>
      <c r="OI194" s="475"/>
      <c r="OJ194" s="475"/>
      <c r="OK194" s="475"/>
      <c r="OL194" s="475"/>
      <c r="OM194" s="475"/>
      <c r="ON194" s="475"/>
      <c r="OO194" s="475"/>
      <c r="OP194" s="475"/>
      <c r="OQ194" s="475"/>
      <c r="OR194" s="475"/>
      <c r="OS194" s="475"/>
      <c r="OT194" s="475"/>
      <c r="OU194" s="475"/>
      <c r="OV194" s="475"/>
      <c r="OW194" s="475"/>
      <c r="OX194" s="475"/>
      <c r="OY194" s="475"/>
      <c r="OZ194" s="475"/>
      <c r="PA194" s="475"/>
      <c r="PB194" s="475"/>
      <c r="PC194" s="475"/>
      <c r="PD194" s="475"/>
      <c r="PE194" s="475"/>
      <c r="PF194" s="475"/>
      <c r="PG194" s="475"/>
      <c r="PH194" s="475"/>
      <c r="PI194" s="475"/>
      <c r="PJ194" s="475"/>
      <c r="PK194" s="475"/>
      <c r="PL194" s="475"/>
      <c r="PM194" s="475"/>
      <c r="PN194" s="475"/>
      <c r="PO194" s="475"/>
      <c r="PP194" s="475"/>
      <c r="PQ194" s="475"/>
      <c r="PR194" s="475"/>
      <c r="PS194" s="475"/>
      <c r="PT194" s="475"/>
      <c r="PU194" s="475"/>
      <c r="PV194" s="475"/>
      <c r="PW194" s="475"/>
      <c r="PX194" s="475"/>
      <c r="PY194" s="475"/>
      <c r="PZ194" s="475"/>
      <c r="QA194" s="475"/>
      <c r="QB194" s="475"/>
      <c r="QC194" s="475"/>
      <c r="QD194" s="475"/>
      <c r="QE194" s="475"/>
      <c r="QF194" s="475"/>
      <c r="QG194" s="475"/>
      <c r="QH194" s="475"/>
      <c r="QI194" s="475"/>
      <c r="QJ194" s="475"/>
      <c r="QK194" s="475"/>
      <c r="QL194" s="475"/>
      <c r="QM194" s="475"/>
      <c r="QN194" s="475"/>
      <c r="QO194" s="475"/>
      <c r="QP194" s="475"/>
      <c r="QQ194" s="475"/>
      <c r="QR194" s="475"/>
      <c r="QS194" s="475"/>
      <c r="QT194" s="475"/>
      <c r="QU194" s="475"/>
      <c r="QV194" s="475"/>
      <c r="QW194" s="475"/>
      <c r="QX194" s="475"/>
      <c r="QY194" s="475"/>
      <c r="QZ194" s="475"/>
      <c r="RA194" s="475"/>
      <c r="RB194" s="475"/>
      <c r="RC194" s="475"/>
      <c r="RD194" s="475"/>
      <c r="RE194" s="475"/>
      <c r="RF194" s="475"/>
      <c r="RG194" s="475"/>
      <c r="RH194" s="475"/>
      <c r="RI194" s="475"/>
      <c r="RJ194" s="475"/>
      <c r="RK194" s="475"/>
      <c r="RL194" s="475"/>
      <c r="RM194" s="475"/>
      <c r="RN194" s="475"/>
      <c r="RO194" s="475"/>
      <c r="RP194" s="475"/>
      <c r="RQ194" s="475"/>
      <c r="RR194" s="475"/>
      <c r="RS194" s="475"/>
      <c r="RT194" s="475"/>
      <c r="RU194" s="475"/>
      <c r="RV194" s="475"/>
      <c r="RW194" s="475"/>
      <c r="RX194" s="475"/>
      <c r="RY194" s="475"/>
      <c r="RZ194" s="475"/>
      <c r="SA194" s="475"/>
      <c r="SB194" s="475"/>
      <c r="SC194" s="475"/>
      <c r="SD194" s="475"/>
      <c r="SE194" s="475"/>
      <c r="SF194" s="475"/>
      <c r="SG194" s="475"/>
      <c r="SH194" s="475"/>
      <c r="SI194" s="475"/>
      <c r="SJ194" s="475"/>
      <c r="SK194" s="475"/>
      <c r="SL194" s="475"/>
      <c r="SM194" s="475"/>
      <c r="SN194" s="475"/>
      <c r="SO194" s="475"/>
      <c r="SP194" s="475"/>
      <c r="SQ194" s="475"/>
      <c r="SR194" s="475"/>
      <c r="SS194" s="475"/>
      <c r="ST194" s="475"/>
      <c r="SU194" s="475"/>
      <c r="SV194" s="475"/>
      <c r="SW194" s="475"/>
      <c r="SX194" s="475"/>
      <c r="SY194" s="475"/>
      <c r="SZ194" s="475"/>
      <c r="TA194" s="475"/>
      <c r="TB194" s="475"/>
      <c r="TC194" s="475"/>
      <c r="TD194" s="475"/>
      <c r="TE194" s="475"/>
      <c r="TF194" s="475"/>
      <c r="TG194" s="475"/>
      <c r="TH194" s="475"/>
      <c r="TI194" s="475"/>
      <c r="TJ194" s="475"/>
      <c r="TK194" s="475"/>
      <c r="TL194" s="475"/>
      <c r="TM194" s="475"/>
      <c r="TN194" s="475"/>
      <c r="TO194" s="475"/>
      <c r="TP194" s="475"/>
      <c r="TQ194" s="475"/>
      <c r="TR194" s="475"/>
      <c r="TS194" s="475"/>
      <c r="TT194" s="475"/>
    </row>
    <row r="195" spans="1:540" ht="18.600000000000001" customHeight="1" x14ac:dyDescent="0.25">
      <c r="A195" s="96" t="s">
        <v>23</v>
      </c>
      <c r="B195" s="78" t="s">
        <v>48</v>
      </c>
      <c r="C195" s="270">
        <f>SUM(C210:F210)</f>
        <v>0</v>
      </c>
      <c r="D195" s="277">
        <f>SUM(C225:F225)</f>
        <v>0</v>
      </c>
      <c r="E195" s="123"/>
      <c r="F195" s="123"/>
      <c r="G195" s="123"/>
      <c r="H195" s="123"/>
      <c r="I195" s="123"/>
      <c r="J195" s="123"/>
      <c r="K195" s="123"/>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295"/>
      <c r="AQ195" s="295"/>
      <c r="AR195" s="295"/>
      <c r="AS195" s="295"/>
      <c r="AT195" s="295"/>
      <c r="AU195" s="3"/>
      <c r="AV195" s="3"/>
      <c r="AW195" s="3"/>
      <c r="AX195" s="3"/>
      <c r="AY195" s="3"/>
      <c r="AZ195" s="475"/>
      <c r="BA195" s="475"/>
      <c r="BB195" s="475"/>
      <c r="BC195" s="475"/>
      <c r="BD195" s="475"/>
      <c r="BE195" s="475"/>
      <c r="BF195" s="475"/>
      <c r="BG195" s="475"/>
      <c r="BH195" s="475"/>
      <c r="BI195" s="475"/>
      <c r="BJ195" s="475"/>
      <c r="BK195" s="475"/>
      <c r="BL195" s="475"/>
      <c r="BM195" s="475"/>
      <c r="BN195" s="475"/>
      <c r="BO195" s="475"/>
      <c r="BP195" s="475"/>
      <c r="BQ195" s="475"/>
      <c r="BR195" s="475"/>
      <c r="BS195" s="475"/>
      <c r="BT195" s="475"/>
      <c r="BU195" s="475"/>
      <c r="BV195" s="475"/>
      <c r="BW195" s="475"/>
      <c r="BX195" s="475"/>
      <c r="BY195" s="475"/>
      <c r="BZ195" s="475"/>
      <c r="CA195" s="475"/>
      <c r="CB195" s="475"/>
      <c r="CC195" s="475"/>
      <c r="CD195" s="475"/>
      <c r="CE195" s="475"/>
      <c r="CF195" s="475"/>
      <c r="CG195" s="475"/>
      <c r="CH195" s="475"/>
      <c r="CI195" s="475"/>
      <c r="CJ195" s="475"/>
      <c r="CK195" s="475"/>
      <c r="CL195" s="475"/>
      <c r="CM195" s="475"/>
      <c r="CN195" s="475"/>
      <c r="CO195" s="475"/>
      <c r="CP195" s="475"/>
      <c r="CQ195" s="475"/>
      <c r="CR195" s="475"/>
      <c r="CS195" s="475"/>
      <c r="CT195" s="475"/>
      <c r="CU195" s="475"/>
      <c r="CV195" s="475"/>
      <c r="CW195" s="475"/>
      <c r="CX195" s="475"/>
      <c r="CY195" s="475"/>
      <c r="CZ195" s="475"/>
      <c r="DA195" s="475"/>
      <c r="DB195" s="475"/>
      <c r="DC195" s="475"/>
      <c r="DD195" s="475"/>
      <c r="DE195" s="475"/>
      <c r="DF195" s="475"/>
      <c r="DG195" s="475"/>
      <c r="DH195" s="475"/>
      <c r="DI195" s="475"/>
      <c r="DJ195" s="475"/>
      <c r="DK195" s="475"/>
      <c r="DL195" s="475"/>
      <c r="DM195" s="475"/>
      <c r="DN195" s="475"/>
      <c r="DO195" s="475"/>
      <c r="DP195" s="475"/>
      <c r="DQ195" s="475"/>
      <c r="DR195" s="475"/>
      <c r="DS195" s="475"/>
      <c r="DT195" s="475"/>
      <c r="DU195" s="475"/>
      <c r="DV195" s="475"/>
      <c r="DW195" s="475"/>
      <c r="DX195" s="475"/>
      <c r="DY195" s="475"/>
      <c r="DZ195" s="475"/>
      <c r="EA195" s="475"/>
      <c r="EB195" s="475"/>
      <c r="EC195" s="475"/>
      <c r="ED195" s="475"/>
      <c r="EE195" s="475"/>
      <c r="EF195" s="475"/>
      <c r="EG195" s="475"/>
      <c r="EH195" s="475"/>
      <c r="EI195" s="475"/>
      <c r="EJ195" s="475"/>
      <c r="EK195" s="475"/>
      <c r="EL195" s="475"/>
      <c r="EM195" s="475"/>
      <c r="EN195" s="475"/>
      <c r="EO195" s="475"/>
      <c r="EP195" s="475"/>
      <c r="EQ195" s="475"/>
      <c r="ER195" s="475"/>
      <c r="ES195" s="475"/>
      <c r="ET195" s="475"/>
      <c r="EU195" s="475"/>
      <c r="EV195" s="475"/>
      <c r="EW195" s="475"/>
      <c r="EX195" s="475"/>
      <c r="EY195" s="475"/>
      <c r="EZ195" s="475"/>
      <c r="FA195" s="475"/>
      <c r="FB195" s="475"/>
      <c r="FC195" s="475"/>
      <c r="FD195" s="475"/>
      <c r="FE195" s="475"/>
      <c r="FF195" s="475"/>
      <c r="FG195" s="475"/>
      <c r="FH195" s="475"/>
      <c r="FI195" s="475"/>
      <c r="FJ195" s="475"/>
      <c r="FK195" s="475"/>
      <c r="FL195" s="475"/>
      <c r="FM195" s="475"/>
      <c r="FN195" s="475"/>
      <c r="FO195" s="475"/>
      <c r="FP195" s="475"/>
      <c r="FQ195" s="475"/>
      <c r="FR195" s="475"/>
      <c r="FS195" s="475"/>
      <c r="FT195" s="475"/>
      <c r="FU195" s="475"/>
      <c r="FV195" s="475"/>
      <c r="FW195" s="475"/>
      <c r="FX195" s="475"/>
      <c r="FY195" s="475"/>
      <c r="FZ195" s="475"/>
      <c r="GA195" s="475"/>
      <c r="GB195" s="475"/>
      <c r="GC195" s="475"/>
      <c r="GD195" s="475"/>
      <c r="GE195" s="475"/>
      <c r="GF195" s="475"/>
      <c r="GG195" s="475"/>
      <c r="GH195" s="475"/>
      <c r="GI195" s="475"/>
      <c r="GJ195" s="475"/>
      <c r="GK195" s="475"/>
      <c r="GL195" s="475"/>
      <c r="GM195" s="475"/>
      <c r="GN195" s="475"/>
      <c r="GO195" s="475"/>
      <c r="GP195" s="475"/>
      <c r="GQ195" s="475"/>
      <c r="GR195" s="475"/>
      <c r="GS195" s="475"/>
      <c r="GT195" s="475"/>
      <c r="GU195" s="475"/>
      <c r="GV195" s="475"/>
      <c r="GW195" s="475"/>
      <c r="GX195" s="475"/>
      <c r="GY195" s="475"/>
      <c r="GZ195" s="475"/>
      <c r="HA195" s="475"/>
      <c r="HB195" s="475"/>
      <c r="HC195" s="475"/>
      <c r="HD195" s="475"/>
      <c r="HE195" s="475"/>
      <c r="HF195" s="475"/>
      <c r="HG195" s="475"/>
      <c r="HH195" s="475"/>
      <c r="HI195" s="475"/>
      <c r="HJ195" s="475"/>
      <c r="HK195" s="475"/>
      <c r="HL195" s="475"/>
      <c r="HM195" s="475"/>
      <c r="HN195" s="475"/>
      <c r="HO195" s="475"/>
      <c r="HP195" s="475"/>
      <c r="HQ195" s="475"/>
      <c r="HR195" s="475"/>
      <c r="HS195" s="475"/>
      <c r="HT195" s="475"/>
      <c r="HU195" s="475"/>
      <c r="HV195" s="475"/>
      <c r="HW195" s="475"/>
      <c r="HX195" s="475"/>
      <c r="HY195" s="475"/>
      <c r="HZ195" s="475"/>
      <c r="IA195" s="475"/>
      <c r="IB195" s="475"/>
      <c r="IC195" s="475"/>
      <c r="ID195" s="475"/>
      <c r="IE195" s="475"/>
      <c r="IF195" s="475"/>
      <c r="IG195" s="475"/>
      <c r="IH195" s="475"/>
      <c r="II195" s="475"/>
      <c r="IJ195" s="475"/>
      <c r="IK195" s="475"/>
      <c r="IL195" s="475"/>
      <c r="IM195" s="475"/>
      <c r="IN195" s="475"/>
      <c r="IO195" s="475"/>
      <c r="IP195" s="475"/>
      <c r="IQ195" s="475"/>
      <c r="IR195" s="475"/>
      <c r="IS195" s="475"/>
      <c r="IT195" s="475"/>
      <c r="IU195" s="475"/>
      <c r="IV195" s="475"/>
      <c r="IW195" s="475"/>
      <c r="IX195" s="475"/>
      <c r="IY195" s="475"/>
      <c r="IZ195" s="475"/>
      <c r="JA195" s="475"/>
      <c r="JB195" s="475"/>
      <c r="JC195" s="475"/>
      <c r="JD195" s="475"/>
      <c r="JE195" s="475"/>
      <c r="JF195" s="475"/>
      <c r="JG195" s="475"/>
      <c r="JH195" s="475"/>
      <c r="JI195" s="475"/>
      <c r="JJ195" s="475"/>
      <c r="JK195" s="475"/>
      <c r="JL195" s="475"/>
      <c r="JM195" s="475"/>
      <c r="JN195" s="475"/>
      <c r="JO195" s="475"/>
      <c r="JP195" s="475"/>
      <c r="JQ195" s="475"/>
      <c r="JR195" s="475"/>
      <c r="JS195" s="475"/>
      <c r="JT195" s="475"/>
      <c r="JU195" s="475"/>
      <c r="JV195" s="475"/>
      <c r="JW195" s="475"/>
      <c r="JX195" s="475"/>
      <c r="JY195" s="475"/>
      <c r="JZ195" s="475"/>
      <c r="KA195" s="475"/>
      <c r="KB195" s="475"/>
      <c r="KC195" s="475"/>
      <c r="KD195" s="475"/>
      <c r="KE195" s="475"/>
      <c r="KF195" s="475"/>
      <c r="KG195" s="475"/>
      <c r="KH195" s="475"/>
      <c r="KI195" s="475"/>
      <c r="KJ195" s="475"/>
      <c r="KK195" s="475"/>
      <c r="KL195" s="475"/>
      <c r="KM195" s="475"/>
      <c r="KN195" s="475"/>
      <c r="KO195" s="475"/>
      <c r="KP195" s="475"/>
      <c r="KQ195" s="475"/>
      <c r="KR195" s="475"/>
      <c r="KS195" s="475"/>
      <c r="KT195" s="475"/>
      <c r="KU195" s="475"/>
      <c r="KV195" s="475"/>
      <c r="KW195" s="475"/>
      <c r="KX195" s="475"/>
      <c r="KY195" s="475"/>
      <c r="KZ195" s="475"/>
      <c r="LA195" s="475"/>
      <c r="LB195" s="475"/>
      <c r="LC195" s="475"/>
      <c r="LD195" s="475"/>
      <c r="LE195" s="475"/>
      <c r="LF195" s="475"/>
      <c r="LG195" s="475"/>
      <c r="LH195" s="475"/>
      <c r="LI195" s="475"/>
      <c r="LJ195" s="475"/>
      <c r="LK195" s="475"/>
      <c r="LL195" s="475"/>
      <c r="LM195" s="475"/>
      <c r="LN195" s="475"/>
      <c r="LO195" s="475"/>
      <c r="LP195" s="475"/>
      <c r="LQ195" s="475"/>
      <c r="LR195" s="475"/>
      <c r="LS195" s="475"/>
      <c r="LT195" s="475"/>
      <c r="LU195" s="475"/>
      <c r="LV195" s="475"/>
      <c r="LW195" s="475"/>
      <c r="LX195" s="475"/>
      <c r="LY195" s="475"/>
      <c r="LZ195" s="475"/>
      <c r="MA195" s="475"/>
      <c r="MB195" s="475"/>
      <c r="MC195" s="475"/>
      <c r="MD195" s="475"/>
      <c r="ME195" s="475"/>
      <c r="MF195" s="475"/>
      <c r="MG195" s="475"/>
      <c r="MH195" s="475"/>
      <c r="MI195" s="475"/>
      <c r="MJ195" s="475"/>
      <c r="MK195" s="475"/>
      <c r="ML195" s="475"/>
      <c r="MM195" s="475"/>
      <c r="MN195" s="475"/>
      <c r="MO195" s="475"/>
      <c r="MP195" s="475"/>
      <c r="MQ195" s="475"/>
      <c r="MR195" s="475"/>
      <c r="MS195" s="475"/>
      <c r="MT195" s="475"/>
      <c r="MU195" s="475"/>
      <c r="MV195" s="475"/>
      <c r="MW195" s="475"/>
      <c r="MX195" s="475"/>
      <c r="MY195" s="475"/>
      <c r="MZ195" s="475"/>
      <c r="NA195" s="475"/>
      <c r="NB195" s="475"/>
      <c r="NC195" s="475"/>
      <c r="ND195" s="475"/>
      <c r="NE195" s="475"/>
      <c r="NF195" s="475"/>
      <c r="NG195" s="475"/>
      <c r="NH195" s="475"/>
      <c r="NI195" s="475"/>
      <c r="NJ195" s="475"/>
      <c r="NK195" s="475"/>
      <c r="NL195" s="475"/>
      <c r="NM195" s="475"/>
      <c r="NN195" s="475"/>
      <c r="NO195" s="475"/>
      <c r="NP195" s="475"/>
      <c r="NQ195" s="475"/>
      <c r="NR195" s="475"/>
      <c r="NS195" s="475"/>
      <c r="NT195" s="475"/>
      <c r="NU195" s="475"/>
      <c r="NV195" s="475"/>
      <c r="NW195" s="475"/>
      <c r="NX195" s="475"/>
      <c r="NY195" s="475"/>
      <c r="NZ195" s="475"/>
      <c r="OA195" s="475"/>
      <c r="OB195" s="475"/>
      <c r="OC195" s="475"/>
      <c r="OD195" s="475"/>
      <c r="OE195" s="475"/>
      <c r="OF195" s="475"/>
      <c r="OG195" s="475"/>
      <c r="OH195" s="475"/>
      <c r="OI195" s="475"/>
      <c r="OJ195" s="475"/>
      <c r="OK195" s="475"/>
      <c r="OL195" s="475"/>
      <c r="OM195" s="475"/>
      <c r="ON195" s="475"/>
      <c r="OO195" s="475"/>
      <c r="OP195" s="475"/>
      <c r="OQ195" s="475"/>
      <c r="OR195" s="475"/>
      <c r="OS195" s="475"/>
      <c r="OT195" s="475"/>
      <c r="OU195" s="475"/>
      <c r="OV195" s="475"/>
      <c r="OW195" s="475"/>
      <c r="OX195" s="475"/>
      <c r="OY195" s="475"/>
      <c r="OZ195" s="475"/>
      <c r="PA195" s="475"/>
      <c r="PB195" s="475"/>
      <c r="PC195" s="475"/>
      <c r="PD195" s="475"/>
      <c r="PE195" s="475"/>
      <c r="PF195" s="475"/>
      <c r="PG195" s="475"/>
      <c r="PH195" s="475"/>
      <c r="PI195" s="475"/>
      <c r="PJ195" s="475"/>
      <c r="PK195" s="475"/>
      <c r="PL195" s="475"/>
      <c r="PM195" s="475"/>
      <c r="PN195" s="475"/>
      <c r="PO195" s="475"/>
      <c r="PP195" s="475"/>
      <c r="PQ195" s="475"/>
      <c r="PR195" s="475"/>
      <c r="PS195" s="475"/>
      <c r="PT195" s="475"/>
      <c r="PU195" s="475"/>
      <c r="PV195" s="475"/>
      <c r="PW195" s="475"/>
      <c r="PX195" s="475"/>
      <c r="PY195" s="475"/>
      <c r="PZ195" s="475"/>
      <c r="QA195" s="475"/>
      <c r="QB195" s="475"/>
      <c r="QC195" s="475"/>
      <c r="QD195" s="475"/>
      <c r="QE195" s="475"/>
      <c r="QF195" s="475"/>
      <c r="QG195" s="475"/>
      <c r="QH195" s="475"/>
      <c r="QI195" s="475"/>
      <c r="QJ195" s="475"/>
      <c r="QK195" s="475"/>
      <c r="QL195" s="475"/>
      <c r="QM195" s="475"/>
      <c r="QN195" s="475"/>
      <c r="QO195" s="475"/>
      <c r="QP195" s="475"/>
      <c r="QQ195" s="475"/>
      <c r="QR195" s="475"/>
      <c r="QS195" s="475"/>
      <c r="QT195" s="475"/>
      <c r="QU195" s="475"/>
      <c r="QV195" s="475"/>
      <c r="QW195" s="475"/>
      <c r="QX195" s="475"/>
      <c r="QY195" s="475"/>
      <c r="QZ195" s="475"/>
      <c r="RA195" s="475"/>
      <c r="RB195" s="475"/>
      <c r="RC195" s="475"/>
      <c r="RD195" s="475"/>
      <c r="RE195" s="475"/>
      <c r="RF195" s="475"/>
      <c r="RG195" s="475"/>
      <c r="RH195" s="475"/>
      <c r="RI195" s="475"/>
      <c r="RJ195" s="475"/>
      <c r="RK195" s="475"/>
      <c r="RL195" s="475"/>
      <c r="RM195" s="475"/>
      <c r="RN195" s="475"/>
      <c r="RO195" s="475"/>
      <c r="RP195" s="475"/>
      <c r="RQ195" s="475"/>
      <c r="RR195" s="475"/>
      <c r="RS195" s="475"/>
      <c r="RT195" s="475"/>
      <c r="RU195" s="475"/>
      <c r="RV195" s="475"/>
      <c r="RW195" s="475"/>
      <c r="RX195" s="475"/>
      <c r="RY195" s="475"/>
      <c r="RZ195" s="475"/>
      <c r="SA195" s="475"/>
      <c r="SB195" s="475"/>
      <c r="SC195" s="475"/>
      <c r="SD195" s="475"/>
      <c r="SE195" s="475"/>
      <c r="SF195" s="475"/>
      <c r="SG195" s="475"/>
      <c r="SH195" s="475"/>
      <c r="SI195" s="475"/>
      <c r="SJ195" s="475"/>
      <c r="SK195" s="475"/>
      <c r="SL195" s="475"/>
      <c r="SM195" s="475"/>
      <c r="SN195" s="475"/>
      <c r="SO195" s="475"/>
      <c r="SP195" s="475"/>
      <c r="SQ195" s="475"/>
      <c r="SR195" s="475"/>
      <c r="SS195" s="475"/>
      <c r="ST195" s="475"/>
      <c r="SU195" s="475"/>
      <c r="SV195" s="475"/>
      <c r="SW195" s="475"/>
      <c r="SX195" s="475"/>
      <c r="SY195" s="475"/>
      <c r="SZ195" s="475"/>
      <c r="TA195" s="475"/>
      <c r="TB195" s="475"/>
      <c r="TC195" s="475"/>
      <c r="TD195" s="475"/>
      <c r="TE195" s="475"/>
      <c r="TF195" s="475"/>
      <c r="TG195" s="475"/>
      <c r="TH195" s="475"/>
      <c r="TI195" s="475"/>
      <c r="TJ195" s="475"/>
      <c r="TK195" s="475"/>
      <c r="TL195" s="475"/>
      <c r="TM195" s="475"/>
      <c r="TN195" s="475"/>
      <c r="TO195" s="475"/>
      <c r="TP195" s="475"/>
      <c r="TQ195" s="475"/>
      <c r="TR195" s="475"/>
      <c r="TS195" s="475"/>
      <c r="TT195" s="475"/>
    </row>
    <row r="196" spans="1:540" ht="18.600000000000001" customHeight="1" x14ac:dyDescent="0.25">
      <c r="A196" s="96" t="s">
        <v>24</v>
      </c>
      <c r="B196" s="78" t="s">
        <v>43</v>
      </c>
      <c r="C196" s="270">
        <f>SUM(C211:F211)</f>
        <v>0</v>
      </c>
      <c r="D196" s="277">
        <f>SUM(C226:F226)</f>
        <v>0</v>
      </c>
      <c r="E196" s="123"/>
      <c r="F196" s="123"/>
      <c r="G196" s="123"/>
      <c r="H196" s="123"/>
      <c r="I196" s="123"/>
      <c r="J196" s="123"/>
      <c r="K196" s="123"/>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295"/>
      <c r="AQ196" s="295"/>
      <c r="AR196" s="295"/>
      <c r="AS196" s="295"/>
      <c r="AT196" s="295"/>
      <c r="AU196" s="3"/>
      <c r="AV196" s="3"/>
      <c r="AW196" s="3"/>
      <c r="AX196" s="3"/>
      <c r="AY196" s="3"/>
      <c r="AZ196" s="475"/>
      <c r="BA196" s="475"/>
      <c r="BB196" s="475"/>
      <c r="BC196" s="475"/>
      <c r="BD196" s="475"/>
      <c r="BE196" s="475"/>
      <c r="BF196" s="475"/>
      <c r="BG196" s="475"/>
      <c r="BH196" s="475"/>
      <c r="BI196" s="475"/>
      <c r="BJ196" s="475"/>
      <c r="BK196" s="475"/>
      <c r="BL196" s="475"/>
      <c r="BM196" s="475"/>
      <c r="BN196" s="475"/>
      <c r="BO196" s="475"/>
      <c r="BP196" s="475"/>
      <c r="BQ196" s="475"/>
      <c r="BR196" s="475"/>
      <c r="BS196" s="475"/>
      <c r="BT196" s="475"/>
      <c r="BU196" s="475"/>
      <c r="BV196" s="475"/>
      <c r="BW196" s="475"/>
      <c r="BX196" s="475"/>
      <c r="BY196" s="475"/>
      <c r="BZ196" s="475"/>
      <c r="CA196" s="475"/>
      <c r="CB196" s="475"/>
      <c r="CC196" s="475"/>
      <c r="CD196" s="475"/>
      <c r="CE196" s="475"/>
      <c r="CF196" s="475"/>
      <c r="CG196" s="475"/>
      <c r="CH196" s="475"/>
      <c r="CI196" s="475"/>
      <c r="CJ196" s="475"/>
      <c r="CK196" s="475"/>
      <c r="CL196" s="475"/>
      <c r="CM196" s="475"/>
      <c r="CN196" s="475"/>
      <c r="CO196" s="475"/>
      <c r="CP196" s="475"/>
      <c r="CQ196" s="475"/>
      <c r="CR196" s="475"/>
      <c r="CS196" s="475"/>
      <c r="CT196" s="475"/>
      <c r="CU196" s="475"/>
      <c r="CV196" s="475"/>
      <c r="CW196" s="475"/>
      <c r="CX196" s="475"/>
      <c r="CY196" s="475"/>
      <c r="CZ196" s="475"/>
      <c r="DA196" s="475"/>
      <c r="DB196" s="475"/>
      <c r="DC196" s="475"/>
      <c r="DD196" s="475"/>
      <c r="DE196" s="475"/>
      <c r="DF196" s="475"/>
      <c r="DG196" s="475"/>
      <c r="DH196" s="475"/>
      <c r="DI196" s="475"/>
      <c r="DJ196" s="475"/>
      <c r="DK196" s="475"/>
      <c r="DL196" s="475"/>
      <c r="DM196" s="475"/>
      <c r="DN196" s="475"/>
      <c r="DO196" s="475"/>
      <c r="DP196" s="475"/>
      <c r="DQ196" s="475"/>
      <c r="DR196" s="475"/>
      <c r="DS196" s="475"/>
      <c r="DT196" s="475"/>
      <c r="DU196" s="475"/>
      <c r="DV196" s="475"/>
      <c r="DW196" s="475"/>
      <c r="DX196" s="475"/>
      <c r="DY196" s="475"/>
      <c r="DZ196" s="475"/>
      <c r="EA196" s="475"/>
      <c r="EB196" s="475"/>
      <c r="EC196" s="475"/>
      <c r="ED196" s="475"/>
      <c r="EE196" s="475"/>
      <c r="EF196" s="475"/>
      <c r="EG196" s="475"/>
      <c r="EH196" s="475"/>
      <c r="EI196" s="475"/>
      <c r="EJ196" s="475"/>
      <c r="EK196" s="475"/>
      <c r="EL196" s="475"/>
      <c r="EM196" s="475"/>
      <c r="EN196" s="475"/>
      <c r="EO196" s="475"/>
      <c r="EP196" s="475"/>
      <c r="EQ196" s="475"/>
      <c r="ER196" s="475"/>
      <c r="ES196" s="475"/>
      <c r="ET196" s="475"/>
      <c r="EU196" s="475"/>
      <c r="EV196" s="475"/>
      <c r="EW196" s="475"/>
      <c r="EX196" s="475"/>
      <c r="EY196" s="475"/>
      <c r="EZ196" s="475"/>
      <c r="FA196" s="475"/>
      <c r="FB196" s="475"/>
      <c r="FC196" s="475"/>
      <c r="FD196" s="475"/>
      <c r="FE196" s="475"/>
      <c r="FF196" s="475"/>
      <c r="FG196" s="475"/>
      <c r="FH196" s="475"/>
      <c r="FI196" s="475"/>
      <c r="FJ196" s="475"/>
      <c r="FK196" s="475"/>
      <c r="FL196" s="475"/>
      <c r="FM196" s="475"/>
      <c r="FN196" s="475"/>
      <c r="FO196" s="475"/>
      <c r="FP196" s="475"/>
      <c r="FQ196" s="475"/>
      <c r="FR196" s="475"/>
      <c r="FS196" s="475"/>
      <c r="FT196" s="475"/>
      <c r="FU196" s="475"/>
      <c r="FV196" s="475"/>
      <c r="FW196" s="475"/>
      <c r="FX196" s="475"/>
      <c r="FY196" s="475"/>
      <c r="FZ196" s="475"/>
      <c r="GA196" s="475"/>
      <c r="GB196" s="475"/>
      <c r="GC196" s="475"/>
      <c r="GD196" s="475"/>
      <c r="GE196" s="475"/>
      <c r="GF196" s="475"/>
      <c r="GG196" s="475"/>
      <c r="GH196" s="475"/>
      <c r="GI196" s="475"/>
      <c r="GJ196" s="475"/>
      <c r="GK196" s="475"/>
      <c r="GL196" s="475"/>
      <c r="GM196" s="475"/>
      <c r="GN196" s="475"/>
      <c r="GO196" s="475"/>
      <c r="GP196" s="475"/>
      <c r="GQ196" s="475"/>
      <c r="GR196" s="475"/>
      <c r="GS196" s="475"/>
      <c r="GT196" s="475"/>
      <c r="GU196" s="475"/>
      <c r="GV196" s="475"/>
      <c r="GW196" s="475"/>
      <c r="GX196" s="475"/>
      <c r="GY196" s="475"/>
      <c r="GZ196" s="475"/>
      <c r="HA196" s="475"/>
      <c r="HB196" s="475"/>
      <c r="HC196" s="475"/>
      <c r="HD196" s="475"/>
      <c r="HE196" s="475"/>
      <c r="HF196" s="475"/>
      <c r="HG196" s="475"/>
      <c r="HH196" s="475"/>
      <c r="HI196" s="475"/>
      <c r="HJ196" s="475"/>
      <c r="HK196" s="475"/>
      <c r="HL196" s="475"/>
      <c r="HM196" s="475"/>
      <c r="HN196" s="475"/>
      <c r="HO196" s="475"/>
      <c r="HP196" s="475"/>
      <c r="HQ196" s="475"/>
      <c r="HR196" s="475"/>
      <c r="HS196" s="475"/>
      <c r="HT196" s="475"/>
      <c r="HU196" s="475"/>
      <c r="HV196" s="475"/>
      <c r="HW196" s="475"/>
      <c r="HX196" s="475"/>
      <c r="HY196" s="475"/>
      <c r="HZ196" s="475"/>
      <c r="IA196" s="475"/>
      <c r="IB196" s="475"/>
      <c r="IC196" s="475"/>
      <c r="ID196" s="475"/>
      <c r="IE196" s="475"/>
      <c r="IF196" s="475"/>
      <c r="IG196" s="475"/>
      <c r="IH196" s="475"/>
      <c r="II196" s="475"/>
      <c r="IJ196" s="475"/>
      <c r="IK196" s="475"/>
      <c r="IL196" s="475"/>
      <c r="IM196" s="475"/>
      <c r="IN196" s="475"/>
      <c r="IO196" s="475"/>
      <c r="IP196" s="475"/>
      <c r="IQ196" s="475"/>
      <c r="IR196" s="475"/>
      <c r="IS196" s="475"/>
      <c r="IT196" s="475"/>
      <c r="IU196" s="475"/>
      <c r="IV196" s="475"/>
      <c r="IW196" s="475"/>
      <c r="IX196" s="475"/>
      <c r="IY196" s="475"/>
      <c r="IZ196" s="475"/>
      <c r="JA196" s="475"/>
      <c r="JB196" s="475"/>
      <c r="JC196" s="475"/>
      <c r="JD196" s="475"/>
      <c r="JE196" s="475"/>
      <c r="JF196" s="475"/>
      <c r="JG196" s="475"/>
      <c r="JH196" s="475"/>
      <c r="JI196" s="475"/>
      <c r="JJ196" s="475"/>
      <c r="JK196" s="475"/>
      <c r="JL196" s="475"/>
      <c r="JM196" s="475"/>
      <c r="JN196" s="475"/>
      <c r="JO196" s="475"/>
      <c r="JP196" s="475"/>
      <c r="JQ196" s="475"/>
      <c r="JR196" s="475"/>
      <c r="JS196" s="475"/>
      <c r="JT196" s="475"/>
      <c r="JU196" s="475"/>
      <c r="JV196" s="475"/>
      <c r="JW196" s="475"/>
      <c r="JX196" s="475"/>
      <c r="JY196" s="475"/>
      <c r="JZ196" s="475"/>
      <c r="KA196" s="475"/>
      <c r="KB196" s="475"/>
      <c r="KC196" s="475"/>
      <c r="KD196" s="475"/>
      <c r="KE196" s="475"/>
      <c r="KF196" s="475"/>
      <c r="KG196" s="475"/>
      <c r="KH196" s="475"/>
      <c r="KI196" s="475"/>
      <c r="KJ196" s="475"/>
      <c r="KK196" s="475"/>
      <c r="KL196" s="475"/>
      <c r="KM196" s="475"/>
      <c r="KN196" s="475"/>
      <c r="KO196" s="475"/>
      <c r="KP196" s="475"/>
      <c r="KQ196" s="475"/>
      <c r="KR196" s="475"/>
      <c r="KS196" s="475"/>
      <c r="KT196" s="475"/>
      <c r="KU196" s="475"/>
      <c r="KV196" s="475"/>
      <c r="KW196" s="475"/>
      <c r="KX196" s="475"/>
      <c r="KY196" s="475"/>
      <c r="KZ196" s="475"/>
      <c r="LA196" s="475"/>
      <c r="LB196" s="475"/>
      <c r="LC196" s="475"/>
      <c r="LD196" s="475"/>
      <c r="LE196" s="475"/>
      <c r="LF196" s="475"/>
      <c r="LG196" s="475"/>
      <c r="LH196" s="475"/>
      <c r="LI196" s="475"/>
      <c r="LJ196" s="475"/>
      <c r="LK196" s="475"/>
      <c r="LL196" s="475"/>
      <c r="LM196" s="475"/>
      <c r="LN196" s="475"/>
      <c r="LO196" s="475"/>
      <c r="LP196" s="475"/>
      <c r="LQ196" s="475"/>
      <c r="LR196" s="475"/>
      <c r="LS196" s="475"/>
      <c r="LT196" s="475"/>
      <c r="LU196" s="475"/>
      <c r="LV196" s="475"/>
      <c r="LW196" s="475"/>
      <c r="LX196" s="475"/>
      <c r="LY196" s="475"/>
      <c r="LZ196" s="475"/>
      <c r="MA196" s="475"/>
      <c r="MB196" s="475"/>
      <c r="MC196" s="475"/>
      <c r="MD196" s="475"/>
      <c r="ME196" s="475"/>
      <c r="MF196" s="475"/>
      <c r="MG196" s="475"/>
      <c r="MH196" s="475"/>
      <c r="MI196" s="475"/>
      <c r="MJ196" s="475"/>
      <c r="MK196" s="475"/>
      <c r="ML196" s="475"/>
      <c r="MM196" s="475"/>
      <c r="MN196" s="475"/>
      <c r="MO196" s="475"/>
      <c r="MP196" s="475"/>
      <c r="MQ196" s="475"/>
      <c r="MR196" s="475"/>
      <c r="MS196" s="475"/>
      <c r="MT196" s="475"/>
      <c r="MU196" s="475"/>
      <c r="MV196" s="475"/>
      <c r="MW196" s="475"/>
      <c r="MX196" s="475"/>
      <c r="MY196" s="475"/>
      <c r="MZ196" s="475"/>
      <c r="NA196" s="475"/>
      <c r="NB196" s="475"/>
      <c r="NC196" s="475"/>
      <c r="ND196" s="475"/>
      <c r="NE196" s="475"/>
      <c r="NF196" s="475"/>
      <c r="NG196" s="475"/>
      <c r="NH196" s="475"/>
      <c r="NI196" s="475"/>
      <c r="NJ196" s="475"/>
      <c r="NK196" s="475"/>
      <c r="NL196" s="475"/>
      <c r="NM196" s="475"/>
      <c r="NN196" s="475"/>
      <c r="NO196" s="475"/>
      <c r="NP196" s="475"/>
      <c r="NQ196" s="475"/>
      <c r="NR196" s="475"/>
      <c r="NS196" s="475"/>
      <c r="NT196" s="475"/>
      <c r="NU196" s="475"/>
      <c r="NV196" s="475"/>
      <c r="NW196" s="475"/>
      <c r="NX196" s="475"/>
      <c r="NY196" s="475"/>
      <c r="NZ196" s="475"/>
      <c r="OA196" s="475"/>
      <c r="OB196" s="475"/>
      <c r="OC196" s="475"/>
      <c r="OD196" s="475"/>
      <c r="OE196" s="475"/>
      <c r="OF196" s="475"/>
      <c r="OG196" s="475"/>
      <c r="OH196" s="475"/>
      <c r="OI196" s="475"/>
      <c r="OJ196" s="475"/>
      <c r="OK196" s="475"/>
      <c r="OL196" s="475"/>
      <c r="OM196" s="475"/>
      <c r="ON196" s="475"/>
      <c r="OO196" s="475"/>
      <c r="OP196" s="475"/>
      <c r="OQ196" s="475"/>
      <c r="OR196" s="475"/>
      <c r="OS196" s="475"/>
      <c r="OT196" s="475"/>
      <c r="OU196" s="475"/>
      <c r="OV196" s="475"/>
      <c r="OW196" s="475"/>
      <c r="OX196" s="475"/>
      <c r="OY196" s="475"/>
      <c r="OZ196" s="475"/>
      <c r="PA196" s="475"/>
      <c r="PB196" s="475"/>
      <c r="PC196" s="475"/>
      <c r="PD196" s="475"/>
      <c r="PE196" s="475"/>
      <c r="PF196" s="475"/>
      <c r="PG196" s="475"/>
      <c r="PH196" s="475"/>
      <c r="PI196" s="475"/>
      <c r="PJ196" s="475"/>
      <c r="PK196" s="475"/>
      <c r="PL196" s="475"/>
      <c r="PM196" s="475"/>
      <c r="PN196" s="475"/>
      <c r="PO196" s="475"/>
      <c r="PP196" s="475"/>
      <c r="PQ196" s="475"/>
      <c r="PR196" s="475"/>
      <c r="PS196" s="475"/>
      <c r="PT196" s="475"/>
      <c r="PU196" s="475"/>
      <c r="PV196" s="475"/>
      <c r="PW196" s="475"/>
      <c r="PX196" s="475"/>
      <c r="PY196" s="475"/>
      <c r="PZ196" s="475"/>
      <c r="QA196" s="475"/>
      <c r="QB196" s="475"/>
      <c r="QC196" s="475"/>
      <c r="QD196" s="475"/>
      <c r="QE196" s="475"/>
      <c r="QF196" s="475"/>
      <c r="QG196" s="475"/>
      <c r="QH196" s="475"/>
      <c r="QI196" s="475"/>
      <c r="QJ196" s="475"/>
      <c r="QK196" s="475"/>
      <c r="QL196" s="475"/>
      <c r="QM196" s="475"/>
      <c r="QN196" s="475"/>
      <c r="QO196" s="475"/>
      <c r="QP196" s="475"/>
      <c r="QQ196" s="475"/>
      <c r="QR196" s="475"/>
      <c r="QS196" s="475"/>
      <c r="QT196" s="475"/>
      <c r="QU196" s="475"/>
      <c r="QV196" s="475"/>
      <c r="QW196" s="475"/>
      <c r="QX196" s="475"/>
      <c r="QY196" s="475"/>
      <c r="QZ196" s="475"/>
      <c r="RA196" s="475"/>
      <c r="RB196" s="475"/>
      <c r="RC196" s="475"/>
      <c r="RD196" s="475"/>
      <c r="RE196" s="475"/>
      <c r="RF196" s="475"/>
      <c r="RG196" s="475"/>
      <c r="RH196" s="475"/>
      <c r="RI196" s="475"/>
      <c r="RJ196" s="475"/>
      <c r="RK196" s="475"/>
      <c r="RL196" s="475"/>
      <c r="RM196" s="475"/>
      <c r="RN196" s="475"/>
      <c r="RO196" s="475"/>
      <c r="RP196" s="475"/>
      <c r="RQ196" s="475"/>
      <c r="RR196" s="475"/>
      <c r="RS196" s="475"/>
      <c r="RT196" s="475"/>
      <c r="RU196" s="475"/>
      <c r="RV196" s="475"/>
      <c r="RW196" s="475"/>
      <c r="RX196" s="475"/>
      <c r="RY196" s="475"/>
      <c r="RZ196" s="475"/>
      <c r="SA196" s="475"/>
      <c r="SB196" s="475"/>
      <c r="SC196" s="475"/>
      <c r="SD196" s="475"/>
      <c r="SE196" s="475"/>
      <c r="SF196" s="475"/>
      <c r="SG196" s="475"/>
      <c r="SH196" s="475"/>
      <c r="SI196" s="475"/>
      <c r="SJ196" s="475"/>
      <c r="SK196" s="475"/>
      <c r="SL196" s="475"/>
      <c r="SM196" s="475"/>
      <c r="SN196" s="475"/>
      <c r="SO196" s="475"/>
      <c r="SP196" s="475"/>
      <c r="SQ196" s="475"/>
      <c r="SR196" s="475"/>
      <c r="SS196" s="475"/>
      <c r="ST196" s="475"/>
      <c r="SU196" s="475"/>
      <c r="SV196" s="475"/>
      <c r="SW196" s="475"/>
      <c r="SX196" s="475"/>
      <c r="SY196" s="475"/>
      <c r="SZ196" s="475"/>
      <c r="TA196" s="475"/>
      <c r="TB196" s="475"/>
      <c r="TC196" s="475"/>
      <c r="TD196" s="475"/>
      <c r="TE196" s="475"/>
      <c r="TF196" s="475"/>
      <c r="TG196" s="475"/>
      <c r="TH196" s="475"/>
      <c r="TI196" s="475"/>
      <c r="TJ196" s="475"/>
      <c r="TK196" s="475"/>
      <c r="TL196" s="475"/>
      <c r="TM196" s="475"/>
      <c r="TN196" s="475"/>
      <c r="TO196" s="475"/>
      <c r="TP196" s="475"/>
      <c r="TQ196" s="475"/>
      <c r="TR196" s="475"/>
      <c r="TS196" s="475"/>
      <c r="TT196" s="475"/>
    </row>
    <row r="197" spans="1:540" ht="18.600000000000001" customHeight="1" thickBot="1" x14ac:dyDescent="0.3">
      <c r="A197" s="97" t="s">
        <v>25</v>
      </c>
      <c r="B197" s="79" t="s">
        <v>42</v>
      </c>
      <c r="C197" s="272">
        <f>SUM(C212:F212)</f>
        <v>0</v>
      </c>
      <c r="D197" s="278">
        <f>SUM(C227:F227)</f>
        <v>0</v>
      </c>
      <c r="E197" s="123"/>
      <c r="F197" s="123"/>
      <c r="G197" s="123"/>
      <c r="H197" s="123"/>
      <c r="I197" s="123"/>
      <c r="J197" s="123"/>
      <c r="K197" s="123"/>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295"/>
      <c r="AQ197" s="295"/>
      <c r="AR197" s="295"/>
      <c r="AS197" s="295"/>
      <c r="AT197" s="295"/>
      <c r="AU197" s="3"/>
      <c r="AV197" s="3"/>
      <c r="AW197" s="3"/>
      <c r="AX197" s="3"/>
      <c r="AY197" s="3"/>
      <c r="AZ197" s="475"/>
      <c r="BA197" s="475"/>
      <c r="BB197" s="475"/>
      <c r="BC197" s="475"/>
      <c r="BD197" s="475"/>
      <c r="BE197" s="475"/>
      <c r="BF197" s="475"/>
      <c r="BG197" s="475"/>
      <c r="BH197" s="475"/>
      <c r="BI197" s="475"/>
      <c r="BJ197" s="475"/>
      <c r="BK197" s="475"/>
      <c r="BL197" s="475"/>
      <c r="BM197" s="475"/>
      <c r="BN197" s="475"/>
      <c r="BO197" s="475"/>
      <c r="BP197" s="475"/>
      <c r="BQ197" s="475"/>
      <c r="BR197" s="475"/>
      <c r="BS197" s="475"/>
      <c r="BT197" s="475"/>
      <c r="BU197" s="475"/>
      <c r="BV197" s="475"/>
      <c r="BW197" s="475"/>
      <c r="BX197" s="475"/>
      <c r="BY197" s="475"/>
      <c r="BZ197" s="475"/>
      <c r="CA197" s="475"/>
      <c r="CB197" s="475"/>
      <c r="CC197" s="475"/>
      <c r="CD197" s="475"/>
      <c r="CE197" s="475"/>
      <c r="CF197" s="475"/>
      <c r="CG197" s="475"/>
      <c r="CH197" s="475"/>
      <c r="CI197" s="475"/>
      <c r="CJ197" s="475"/>
      <c r="CK197" s="475"/>
      <c r="CL197" s="475"/>
      <c r="CM197" s="475"/>
      <c r="CN197" s="475"/>
      <c r="CO197" s="475"/>
      <c r="CP197" s="475"/>
      <c r="CQ197" s="475"/>
      <c r="CR197" s="475"/>
      <c r="CS197" s="475"/>
      <c r="CT197" s="475"/>
      <c r="CU197" s="475"/>
      <c r="CV197" s="475"/>
      <c r="CW197" s="475"/>
      <c r="CX197" s="475"/>
      <c r="CY197" s="475"/>
      <c r="CZ197" s="475"/>
      <c r="DA197" s="475"/>
      <c r="DB197" s="475"/>
      <c r="DC197" s="475"/>
      <c r="DD197" s="475"/>
      <c r="DE197" s="475"/>
      <c r="DF197" s="475"/>
      <c r="DG197" s="475"/>
      <c r="DH197" s="475"/>
      <c r="DI197" s="475"/>
      <c r="DJ197" s="475"/>
      <c r="DK197" s="475"/>
      <c r="DL197" s="475"/>
      <c r="DM197" s="475"/>
      <c r="DN197" s="475"/>
      <c r="DO197" s="475"/>
      <c r="DP197" s="475"/>
      <c r="DQ197" s="475"/>
      <c r="DR197" s="475"/>
      <c r="DS197" s="475"/>
      <c r="DT197" s="475"/>
      <c r="DU197" s="475"/>
      <c r="DV197" s="475"/>
      <c r="DW197" s="475"/>
      <c r="DX197" s="475"/>
      <c r="DY197" s="475"/>
      <c r="DZ197" s="475"/>
      <c r="EA197" s="475"/>
      <c r="EB197" s="475"/>
      <c r="EC197" s="475"/>
      <c r="ED197" s="475"/>
      <c r="EE197" s="475"/>
      <c r="EF197" s="475"/>
      <c r="EG197" s="475"/>
      <c r="EH197" s="475"/>
      <c r="EI197" s="475"/>
      <c r="EJ197" s="475"/>
      <c r="EK197" s="475"/>
      <c r="EL197" s="475"/>
      <c r="EM197" s="475"/>
      <c r="EN197" s="475"/>
      <c r="EO197" s="475"/>
      <c r="EP197" s="475"/>
      <c r="EQ197" s="475"/>
      <c r="ER197" s="475"/>
      <c r="ES197" s="475"/>
      <c r="ET197" s="475"/>
      <c r="EU197" s="475"/>
      <c r="EV197" s="475"/>
      <c r="EW197" s="475"/>
      <c r="EX197" s="475"/>
      <c r="EY197" s="475"/>
      <c r="EZ197" s="475"/>
      <c r="FA197" s="475"/>
      <c r="FB197" s="475"/>
      <c r="FC197" s="475"/>
      <c r="FD197" s="475"/>
      <c r="FE197" s="475"/>
      <c r="FF197" s="475"/>
      <c r="FG197" s="475"/>
      <c r="FH197" s="475"/>
      <c r="FI197" s="475"/>
      <c r="FJ197" s="475"/>
      <c r="FK197" s="475"/>
      <c r="FL197" s="475"/>
      <c r="FM197" s="475"/>
      <c r="FN197" s="475"/>
      <c r="FO197" s="475"/>
      <c r="FP197" s="475"/>
      <c r="FQ197" s="475"/>
      <c r="FR197" s="475"/>
      <c r="FS197" s="475"/>
      <c r="FT197" s="475"/>
      <c r="FU197" s="475"/>
      <c r="FV197" s="475"/>
      <c r="FW197" s="475"/>
      <c r="FX197" s="475"/>
      <c r="FY197" s="475"/>
      <c r="FZ197" s="475"/>
      <c r="GA197" s="475"/>
      <c r="GB197" s="475"/>
      <c r="GC197" s="475"/>
      <c r="GD197" s="475"/>
      <c r="GE197" s="475"/>
      <c r="GF197" s="475"/>
      <c r="GG197" s="475"/>
      <c r="GH197" s="475"/>
      <c r="GI197" s="475"/>
      <c r="GJ197" s="475"/>
      <c r="GK197" s="475"/>
      <c r="GL197" s="475"/>
      <c r="GM197" s="475"/>
      <c r="GN197" s="475"/>
      <c r="GO197" s="475"/>
      <c r="GP197" s="475"/>
      <c r="GQ197" s="475"/>
      <c r="GR197" s="475"/>
      <c r="GS197" s="475"/>
      <c r="GT197" s="475"/>
      <c r="GU197" s="475"/>
      <c r="GV197" s="475"/>
      <c r="GW197" s="475"/>
      <c r="GX197" s="475"/>
      <c r="GY197" s="475"/>
      <c r="GZ197" s="475"/>
      <c r="HA197" s="475"/>
      <c r="HB197" s="475"/>
      <c r="HC197" s="475"/>
      <c r="HD197" s="475"/>
      <c r="HE197" s="475"/>
      <c r="HF197" s="475"/>
      <c r="HG197" s="475"/>
      <c r="HH197" s="475"/>
      <c r="HI197" s="475"/>
      <c r="HJ197" s="475"/>
      <c r="HK197" s="475"/>
      <c r="HL197" s="475"/>
      <c r="HM197" s="475"/>
      <c r="HN197" s="475"/>
      <c r="HO197" s="475"/>
      <c r="HP197" s="475"/>
      <c r="HQ197" s="475"/>
      <c r="HR197" s="475"/>
      <c r="HS197" s="475"/>
      <c r="HT197" s="475"/>
      <c r="HU197" s="475"/>
      <c r="HV197" s="475"/>
      <c r="HW197" s="475"/>
      <c r="HX197" s="475"/>
      <c r="HY197" s="475"/>
      <c r="HZ197" s="475"/>
      <c r="IA197" s="475"/>
      <c r="IB197" s="475"/>
      <c r="IC197" s="475"/>
      <c r="ID197" s="475"/>
      <c r="IE197" s="475"/>
      <c r="IF197" s="475"/>
      <c r="IG197" s="475"/>
      <c r="IH197" s="475"/>
      <c r="II197" s="475"/>
      <c r="IJ197" s="475"/>
      <c r="IK197" s="475"/>
      <c r="IL197" s="475"/>
      <c r="IM197" s="475"/>
      <c r="IN197" s="475"/>
      <c r="IO197" s="475"/>
      <c r="IP197" s="475"/>
      <c r="IQ197" s="475"/>
      <c r="IR197" s="475"/>
      <c r="IS197" s="475"/>
      <c r="IT197" s="475"/>
      <c r="IU197" s="475"/>
      <c r="IV197" s="475"/>
      <c r="IW197" s="475"/>
      <c r="IX197" s="475"/>
      <c r="IY197" s="475"/>
      <c r="IZ197" s="475"/>
      <c r="JA197" s="475"/>
      <c r="JB197" s="475"/>
      <c r="JC197" s="475"/>
      <c r="JD197" s="475"/>
      <c r="JE197" s="475"/>
      <c r="JF197" s="475"/>
      <c r="JG197" s="475"/>
      <c r="JH197" s="475"/>
      <c r="JI197" s="475"/>
      <c r="JJ197" s="475"/>
      <c r="JK197" s="475"/>
      <c r="JL197" s="475"/>
      <c r="JM197" s="475"/>
      <c r="JN197" s="475"/>
      <c r="JO197" s="475"/>
      <c r="JP197" s="475"/>
      <c r="JQ197" s="475"/>
      <c r="JR197" s="475"/>
      <c r="JS197" s="475"/>
      <c r="JT197" s="475"/>
      <c r="JU197" s="475"/>
      <c r="JV197" s="475"/>
      <c r="JW197" s="475"/>
      <c r="JX197" s="475"/>
      <c r="JY197" s="475"/>
      <c r="JZ197" s="475"/>
      <c r="KA197" s="475"/>
      <c r="KB197" s="475"/>
      <c r="KC197" s="475"/>
      <c r="KD197" s="475"/>
      <c r="KE197" s="475"/>
      <c r="KF197" s="475"/>
      <c r="KG197" s="475"/>
      <c r="KH197" s="475"/>
      <c r="KI197" s="475"/>
      <c r="KJ197" s="475"/>
      <c r="KK197" s="475"/>
      <c r="KL197" s="475"/>
      <c r="KM197" s="475"/>
      <c r="KN197" s="475"/>
      <c r="KO197" s="475"/>
      <c r="KP197" s="475"/>
      <c r="KQ197" s="475"/>
      <c r="KR197" s="475"/>
      <c r="KS197" s="475"/>
      <c r="KT197" s="475"/>
      <c r="KU197" s="475"/>
      <c r="KV197" s="475"/>
      <c r="KW197" s="475"/>
      <c r="KX197" s="475"/>
      <c r="KY197" s="475"/>
      <c r="KZ197" s="475"/>
      <c r="LA197" s="475"/>
      <c r="LB197" s="475"/>
      <c r="LC197" s="475"/>
      <c r="LD197" s="475"/>
      <c r="LE197" s="475"/>
      <c r="LF197" s="475"/>
      <c r="LG197" s="475"/>
      <c r="LH197" s="475"/>
      <c r="LI197" s="475"/>
      <c r="LJ197" s="475"/>
      <c r="LK197" s="475"/>
      <c r="LL197" s="475"/>
      <c r="LM197" s="475"/>
      <c r="LN197" s="475"/>
      <c r="LO197" s="475"/>
      <c r="LP197" s="475"/>
      <c r="LQ197" s="475"/>
      <c r="LR197" s="475"/>
      <c r="LS197" s="475"/>
      <c r="LT197" s="475"/>
      <c r="LU197" s="475"/>
      <c r="LV197" s="475"/>
      <c r="LW197" s="475"/>
      <c r="LX197" s="475"/>
      <c r="LY197" s="475"/>
      <c r="LZ197" s="475"/>
      <c r="MA197" s="475"/>
      <c r="MB197" s="475"/>
      <c r="MC197" s="475"/>
      <c r="MD197" s="475"/>
      <c r="ME197" s="475"/>
      <c r="MF197" s="475"/>
      <c r="MG197" s="475"/>
      <c r="MH197" s="475"/>
      <c r="MI197" s="475"/>
      <c r="MJ197" s="475"/>
      <c r="MK197" s="475"/>
      <c r="ML197" s="475"/>
      <c r="MM197" s="475"/>
      <c r="MN197" s="475"/>
      <c r="MO197" s="475"/>
      <c r="MP197" s="475"/>
      <c r="MQ197" s="475"/>
      <c r="MR197" s="475"/>
      <c r="MS197" s="475"/>
      <c r="MT197" s="475"/>
      <c r="MU197" s="475"/>
      <c r="MV197" s="475"/>
      <c r="MW197" s="475"/>
      <c r="MX197" s="475"/>
      <c r="MY197" s="475"/>
      <c r="MZ197" s="475"/>
      <c r="NA197" s="475"/>
      <c r="NB197" s="475"/>
      <c r="NC197" s="475"/>
      <c r="ND197" s="475"/>
      <c r="NE197" s="475"/>
      <c r="NF197" s="475"/>
      <c r="NG197" s="475"/>
      <c r="NH197" s="475"/>
      <c r="NI197" s="475"/>
      <c r="NJ197" s="475"/>
      <c r="NK197" s="475"/>
      <c r="NL197" s="475"/>
      <c r="NM197" s="475"/>
      <c r="NN197" s="475"/>
      <c r="NO197" s="475"/>
      <c r="NP197" s="475"/>
      <c r="NQ197" s="475"/>
      <c r="NR197" s="475"/>
      <c r="NS197" s="475"/>
      <c r="NT197" s="475"/>
      <c r="NU197" s="475"/>
      <c r="NV197" s="475"/>
      <c r="NW197" s="475"/>
      <c r="NX197" s="475"/>
      <c r="NY197" s="475"/>
      <c r="NZ197" s="475"/>
      <c r="OA197" s="475"/>
      <c r="OB197" s="475"/>
      <c r="OC197" s="475"/>
      <c r="OD197" s="475"/>
      <c r="OE197" s="475"/>
      <c r="OF197" s="475"/>
      <c r="OG197" s="475"/>
      <c r="OH197" s="475"/>
      <c r="OI197" s="475"/>
      <c r="OJ197" s="475"/>
      <c r="OK197" s="475"/>
      <c r="OL197" s="475"/>
      <c r="OM197" s="475"/>
      <c r="ON197" s="475"/>
      <c r="OO197" s="475"/>
      <c r="OP197" s="475"/>
      <c r="OQ197" s="475"/>
      <c r="OR197" s="475"/>
      <c r="OS197" s="475"/>
      <c r="OT197" s="475"/>
      <c r="OU197" s="475"/>
      <c r="OV197" s="475"/>
      <c r="OW197" s="475"/>
      <c r="OX197" s="475"/>
      <c r="OY197" s="475"/>
      <c r="OZ197" s="475"/>
      <c r="PA197" s="475"/>
      <c r="PB197" s="475"/>
      <c r="PC197" s="475"/>
      <c r="PD197" s="475"/>
      <c r="PE197" s="475"/>
      <c r="PF197" s="475"/>
      <c r="PG197" s="475"/>
      <c r="PH197" s="475"/>
      <c r="PI197" s="475"/>
      <c r="PJ197" s="475"/>
      <c r="PK197" s="475"/>
      <c r="PL197" s="475"/>
      <c r="PM197" s="475"/>
      <c r="PN197" s="475"/>
      <c r="PO197" s="475"/>
      <c r="PP197" s="475"/>
      <c r="PQ197" s="475"/>
      <c r="PR197" s="475"/>
      <c r="PS197" s="475"/>
      <c r="PT197" s="475"/>
      <c r="PU197" s="475"/>
      <c r="PV197" s="475"/>
      <c r="PW197" s="475"/>
      <c r="PX197" s="475"/>
      <c r="PY197" s="475"/>
      <c r="PZ197" s="475"/>
      <c r="QA197" s="475"/>
      <c r="QB197" s="475"/>
      <c r="QC197" s="475"/>
      <c r="QD197" s="475"/>
      <c r="QE197" s="475"/>
      <c r="QF197" s="475"/>
      <c r="QG197" s="475"/>
      <c r="QH197" s="475"/>
      <c r="QI197" s="475"/>
      <c r="QJ197" s="475"/>
      <c r="QK197" s="475"/>
      <c r="QL197" s="475"/>
      <c r="QM197" s="475"/>
      <c r="QN197" s="475"/>
      <c r="QO197" s="475"/>
      <c r="QP197" s="475"/>
      <c r="QQ197" s="475"/>
      <c r="QR197" s="475"/>
      <c r="QS197" s="475"/>
      <c r="QT197" s="475"/>
      <c r="QU197" s="475"/>
      <c r="QV197" s="475"/>
      <c r="QW197" s="475"/>
      <c r="QX197" s="475"/>
      <c r="QY197" s="475"/>
      <c r="QZ197" s="475"/>
      <c r="RA197" s="475"/>
      <c r="RB197" s="475"/>
      <c r="RC197" s="475"/>
      <c r="RD197" s="475"/>
      <c r="RE197" s="475"/>
      <c r="RF197" s="475"/>
      <c r="RG197" s="475"/>
      <c r="RH197" s="475"/>
      <c r="RI197" s="475"/>
      <c r="RJ197" s="475"/>
      <c r="RK197" s="475"/>
      <c r="RL197" s="475"/>
      <c r="RM197" s="475"/>
      <c r="RN197" s="475"/>
      <c r="RO197" s="475"/>
      <c r="RP197" s="475"/>
      <c r="RQ197" s="475"/>
      <c r="RR197" s="475"/>
      <c r="RS197" s="475"/>
      <c r="RT197" s="475"/>
      <c r="RU197" s="475"/>
      <c r="RV197" s="475"/>
      <c r="RW197" s="475"/>
      <c r="RX197" s="475"/>
      <c r="RY197" s="475"/>
      <c r="RZ197" s="475"/>
      <c r="SA197" s="475"/>
      <c r="SB197" s="475"/>
      <c r="SC197" s="475"/>
      <c r="SD197" s="475"/>
      <c r="SE197" s="475"/>
      <c r="SF197" s="475"/>
      <c r="SG197" s="475"/>
      <c r="SH197" s="475"/>
      <c r="SI197" s="475"/>
      <c r="SJ197" s="475"/>
      <c r="SK197" s="475"/>
      <c r="SL197" s="475"/>
      <c r="SM197" s="475"/>
      <c r="SN197" s="475"/>
      <c r="SO197" s="475"/>
      <c r="SP197" s="475"/>
      <c r="SQ197" s="475"/>
      <c r="SR197" s="475"/>
      <c r="SS197" s="475"/>
      <c r="ST197" s="475"/>
      <c r="SU197" s="475"/>
      <c r="SV197" s="475"/>
      <c r="SW197" s="475"/>
      <c r="SX197" s="475"/>
      <c r="SY197" s="475"/>
      <c r="SZ197" s="475"/>
      <c r="TA197" s="475"/>
      <c r="TB197" s="475"/>
      <c r="TC197" s="475"/>
      <c r="TD197" s="475"/>
      <c r="TE197" s="475"/>
      <c r="TF197" s="475"/>
      <c r="TG197" s="475"/>
      <c r="TH197" s="475"/>
      <c r="TI197" s="475"/>
      <c r="TJ197" s="475"/>
      <c r="TK197" s="475"/>
      <c r="TL197" s="475"/>
      <c r="TM197" s="475"/>
      <c r="TN197" s="475"/>
      <c r="TO197" s="475"/>
      <c r="TP197" s="475"/>
      <c r="TQ197" s="475"/>
      <c r="TR197" s="475"/>
      <c r="TS197" s="475"/>
      <c r="TT197" s="475"/>
    </row>
    <row r="198" spans="1:540" customFormat="1" ht="11.25" customHeight="1" x14ac:dyDescent="0.2">
      <c r="A198" s="125"/>
      <c r="B198" s="125"/>
      <c r="C198" s="125"/>
      <c r="D198" s="125"/>
      <c r="E198" s="125"/>
      <c r="F198" s="125"/>
      <c r="G198" s="125"/>
      <c r="H198" s="125"/>
      <c r="I198" s="125"/>
      <c r="J198" s="125"/>
      <c r="K198" s="125"/>
    </row>
    <row r="199" spans="1:540" customFormat="1" ht="11.25" customHeight="1" x14ac:dyDescent="0.2">
      <c r="A199" s="125"/>
      <c r="B199" s="125"/>
      <c r="C199" s="125"/>
      <c r="D199" s="125"/>
      <c r="E199" s="125"/>
      <c r="F199" s="125"/>
      <c r="G199" s="125"/>
      <c r="H199" s="125"/>
      <c r="I199" s="125"/>
      <c r="J199" s="125"/>
      <c r="K199" s="125"/>
    </row>
    <row r="200" spans="1:540" x14ac:dyDescent="0.2">
      <c r="A200" s="117"/>
      <c r="B200" s="117"/>
      <c r="C200" s="117"/>
      <c r="D200" s="117"/>
      <c r="E200" s="117"/>
      <c r="F200" s="117"/>
      <c r="G200" s="117"/>
      <c r="H200" s="117"/>
      <c r="I200" s="117"/>
      <c r="J200" s="117"/>
      <c r="K200" s="117"/>
    </row>
    <row r="201" spans="1:540" ht="11.25" customHeight="1" x14ac:dyDescent="0.3">
      <c r="A201" s="684" t="s">
        <v>2</v>
      </c>
      <c r="B201" s="724"/>
      <c r="C201" s="116"/>
      <c r="D201" s="116"/>
      <c r="E201" s="116"/>
      <c r="F201" s="116"/>
      <c r="G201" s="119"/>
      <c r="H201" s="119"/>
      <c r="I201" s="119"/>
      <c r="J201" s="119"/>
      <c r="K201" s="119"/>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3"/>
      <c r="AQ201" s="73"/>
      <c r="AR201" s="73"/>
      <c r="AS201" s="73"/>
      <c r="AT201" s="73"/>
      <c r="AU201" s="73"/>
      <c r="AV201" s="73"/>
      <c r="AW201"/>
      <c r="AX201"/>
      <c r="AY201"/>
    </row>
    <row r="202" spans="1:540" ht="7.5" customHeight="1" thickBot="1" x14ac:dyDescent="0.25">
      <c r="A202" s="116"/>
      <c r="B202" s="116"/>
      <c r="C202" s="116"/>
      <c r="D202" s="116"/>
      <c r="E202" s="116"/>
      <c r="F202" s="116"/>
      <c r="G202" s="119"/>
      <c r="H202" s="119"/>
      <c r="I202" s="119"/>
      <c r="J202" s="119"/>
      <c r="K202" s="119"/>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3"/>
      <c r="AQ202" s="73"/>
      <c r="AR202" s="73"/>
      <c r="AS202" s="73"/>
      <c r="AT202" s="73"/>
      <c r="AU202" s="73"/>
      <c r="AV202" s="73"/>
      <c r="AW202"/>
      <c r="AX202"/>
      <c r="AY202"/>
    </row>
    <row r="203" spans="1:540" ht="25.5" customHeight="1" x14ac:dyDescent="0.2">
      <c r="A203" s="720" t="s">
        <v>154</v>
      </c>
      <c r="B203" s="721"/>
      <c r="C203" s="737" t="s">
        <v>76</v>
      </c>
      <c r="D203" s="738"/>
      <c r="E203" s="738"/>
      <c r="F203" s="739"/>
      <c r="G203" s="120"/>
      <c r="H203" s="709"/>
      <c r="I203" s="709"/>
      <c r="J203" s="709"/>
      <c r="K203" s="709"/>
      <c r="L203" s="729"/>
      <c r="M203" s="729"/>
      <c r="N203" s="729"/>
      <c r="O203" s="729"/>
      <c r="P203" s="729"/>
      <c r="Q203" s="729"/>
      <c r="R203" s="729"/>
      <c r="S203" s="729"/>
      <c r="T203" s="729"/>
      <c r="U203" s="729"/>
      <c r="V203" s="729"/>
      <c r="W203" s="729"/>
      <c r="X203" s="729"/>
      <c r="Y203" s="729"/>
      <c r="Z203" s="729"/>
      <c r="AA203" s="729"/>
      <c r="AB203" s="729"/>
      <c r="AC203" s="729"/>
      <c r="AD203" s="729"/>
      <c r="AE203" s="729"/>
      <c r="AF203" s="729"/>
      <c r="AG203" s="729"/>
      <c r="AH203" s="729"/>
      <c r="AI203" s="729"/>
      <c r="AJ203" s="729"/>
      <c r="AK203" s="729"/>
      <c r="AL203" s="729"/>
      <c r="AM203" s="729"/>
      <c r="AN203" s="729"/>
      <c r="AO203" s="729"/>
      <c r="AP203" s="73"/>
      <c r="AQ203" s="73"/>
      <c r="AR203" s="73"/>
      <c r="AS203" s="73"/>
      <c r="AT203" s="73"/>
      <c r="AU203" s="73"/>
      <c r="AV203" s="73"/>
      <c r="AW203"/>
      <c r="AX203"/>
      <c r="AY203"/>
    </row>
    <row r="204" spans="1:540" ht="25.5" customHeight="1" x14ac:dyDescent="0.2">
      <c r="A204" s="722"/>
      <c r="B204" s="723"/>
      <c r="C204" s="758" t="s">
        <v>68</v>
      </c>
      <c r="D204" s="759"/>
      <c r="E204" s="759"/>
      <c r="F204" s="760"/>
      <c r="G204" s="121"/>
      <c r="H204" s="119"/>
      <c r="I204" s="119"/>
      <c r="J204" s="119"/>
      <c r="K204" s="119"/>
      <c r="L204" s="74"/>
      <c r="M204" s="72"/>
      <c r="N204" s="72"/>
      <c r="O204" s="72"/>
      <c r="P204" s="72"/>
      <c r="Q204" s="72"/>
      <c r="R204" s="72"/>
      <c r="S204" s="72"/>
      <c r="T204" s="72"/>
      <c r="U204" s="72"/>
      <c r="V204" s="730"/>
      <c r="W204" s="730"/>
      <c r="X204" s="72"/>
      <c r="Y204" s="72"/>
      <c r="Z204" s="72"/>
      <c r="AA204" s="72"/>
      <c r="AB204" s="72"/>
      <c r="AC204" s="72"/>
      <c r="AD204" s="72"/>
      <c r="AE204" s="72"/>
      <c r="AF204" s="729"/>
      <c r="AG204" s="729"/>
      <c r="AH204" s="729"/>
      <c r="AI204" s="729"/>
      <c r="AJ204" s="729"/>
      <c r="AK204" s="729"/>
      <c r="AL204" s="729"/>
      <c r="AM204" s="729"/>
      <c r="AN204" s="729"/>
      <c r="AO204" s="729"/>
      <c r="AP204" s="73"/>
      <c r="AQ204" s="73"/>
      <c r="AR204" s="73"/>
      <c r="AS204" s="73"/>
      <c r="AT204" s="73"/>
      <c r="AU204" s="73"/>
      <c r="AV204" s="73"/>
      <c r="AW204"/>
      <c r="AX204"/>
      <c r="AY204"/>
    </row>
    <row r="205" spans="1:540" ht="12.75" customHeight="1" x14ac:dyDescent="0.2">
      <c r="A205" s="699" t="s">
        <v>107</v>
      </c>
      <c r="B205" s="700"/>
      <c r="C205" s="669" t="s">
        <v>55</v>
      </c>
      <c r="D205" s="672" t="s">
        <v>65</v>
      </c>
      <c r="E205" s="672" t="s">
        <v>56</v>
      </c>
      <c r="F205" s="687" t="s">
        <v>57</v>
      </c>
      <c r="G205" s="121"/>
      <c r="H205" s="121"/>
      <c r="I205" s="121"/>
      <c r="J205" s="121"/>
      <c r="K205" s="121"/>
      <c r="L205" s="730"/>
      <c r="M205" s="730"/>
      <c r="N205" s="730"/>
      <c r="O205" s="730"/>
      <c r="P205" s="730"/>
      <c r="Q205" s="730"/>
      <c r="R205" s="730"/>
      <c r="S205" s="730"/>
      <c r="T205" s="730"/>
      <c r="U205" s="730"/>
      <c r="V205" s="730"/>
      <c r="W205" s="730"/>
      <c r="X205" s="730"/>
      <c r="Y205" s="730"/>
      <c r="Z205" s="730"/>
      <c r="AA205" s="730"/>
      <c r="AB205" s="730"/>
      <c r="AC205" s="730"/>
      <c r="AD205" s="730"/>
      <c r="AE205" s="730"/>
      <c r="AF205" s="68"/>
      <c r="AG205" s="68"/>
      <c r="AH205" s="730"/>
      <c r="AI205" s="730"/>
      <c r="AJ205" s="730"/>
      <c r="AK205" s="730"/>
      <c r="AL205" s="730"/>
      <c r="AM205" s="730"/>
      <c r="AN205" s="730"/>
      <c r="AO205" s="730"/>
      <c r="AP205" s="73"/>
      <c r="AQ205" s="73"/>
      <c r="AR205" s="73"/>
      <c r="AS205" s="73"/>
      <c r="AT205" s="73"/>
      <c r="AU205" s="73"/>
      <c r="AV205" s="73"/>
      <c r="AW205"/>
      <c r="AX205"/>
      <c r="AY205"/>
    </row>
    <row r="206" spans="1:540" x14ac:dyDescent="0.2">
      <c r="A206" s="701"/>
      <c r="B206" s="700"/>
      <c r="C206" s="670"/>
      <c r="D206" s="673"/>
      <c r="E206" s="673"/>
      <c r="F206" s="688"/>
      <c r="G206" s="119"/>
      <c r="H206" s="121"/>
      <c r="I206" s="121"/>
      <c r="J206" s="121"/>
      <c r="K206" s="121"/>
      <c r="L206" s="730"/>
      <c r="M206" s="730"/>
      <c r="N206" s="730"/>
      <c r="O206" s="730"/>
      <c r="P206" s="730"/>
      <c r="Q206" s="730"/>
      <c r="R206" s="730"/>
      <c r="S206" s="730"/>
      <c r="T206" s="730"/>
      <c r="U206" s="730"/>
      <c r="V206" s="730"/>
      <c r="W206" s="730"/>
      <c r="X206" s="730"/>
      <c r="Y206" s="730"/>
      <c r="Z206" s="730"/>
      <c r="AA206" s="730"/>
      <c r="AB206" s="730"/>
      <c r="AC206" s="730"/>
      <c r="AD206" s="730"/>
      <c r="AE206" s="730"/>
      <c r="AF206" s="68"/>
      <c r="AG206" s="68"/>
      <c r="AH206" s="730"/>
      <c r="AI206" s="730"/>
      <c r="AJ206" s="730"/>
      <c r="AK206" s="730"/>
      <c r="AL206" s="730"/>
      <c r="AM206" s="730"/>
      <c r="AN206" s="730"/>
      <c r="AO206" s="730"/>
      <c r="AP206" s="73"/>
      <c r="AQ206" s="73"/>
      <c r="AR206" s="73"/>
      <c r="AS206" s="73"/>
      <c r="AT206" s="73"/>
      <c r="AU206" s="73"/>
      <c r="AV206" s="73"/>
      <c r="AW206"/>
      <c r="AX206"/>
      <c r="AY206"/>
    </row>
    <row r="207" spans="1:540" s="35" customFormat="1" ht="13.5" thickBot="1" x14ac:dyDescent="0.25">
      <c r="A207" s="678" t="s">
        <v>108</v>
      </c>
      <c r="B207" s="679"/>
      <c r="C207" s="671"/>
      <c r="D207" s="674"/>
      <c r="E207" s="674"/>
      <c r="F207" s="689"/>
      <c r="G207" s="122"/>
      <c r="H207" s="122"/>
      <c r="I207" s="122"/>
      <c r="J207" s="122"/>
      <c r="K207" s="122"/>
      <c r="L207" s="730"/>
      <c r="M207" s="730"/>
      <c r="N207" s="730"/>
      <c r="O207" s="730"/>
      <c r="P207" s="730"/>
      <c r="Q207" s="730"/>
      <c r="R207" s="730"/>
      <c r="S207" s="730"/>
      <c r="T207" s="730"/>
      <c r="U207" s="730"/>
      <c r="V207" s="730"/>
      <c r="W207" s="730"/>
      <c r="X207" s="730"/>
      <c r="Y207" s="730"/>
      <c r="Z207" s="730"/>
      <c r="AA207" s="730"/>
      <c r="AB207" s="730"/>
      <c r="AC207" s="730"/>
      <c r="AD207" s="730"/>
      <c r="AE207" s="730"/>
      <c r="AF207" s="75"/>
      <c r="AG207" s="75"/>
      <c r="AH207" s="730"/>
      <c r="AI207" s="730"/>
      <c r="AJ207" s="730"/>
      <c r="AK207" s="730"/>
      <c r="AL207" s="730"/>
      <c r="AM207" s="730"/>
      <c r="AN207" s="730"/>
      <c r="AO207" s="730"/>
      <c r="AP207" s="73"/>
      <c r="AQ207" s="73"/>
      <c r="AR207" s="73"/>
      <c r="AS207" s="73"/>
      <c r="AT207" s="73"/>
      <c r="AU207" s="73"/>
      <c r="AV207" s="73"/>
      <c r="AW207"/>
      <c r="AX207"/>
      <c r="AY207"/>
    </row>
    <row r="208" spans="1:540" ht="18.600000000000001" customHeight="1" thickTop="1" x14ac:dyDescent="0.25">
      <c r="A208" s="96" t="s">
        <v>19</v>
      </c>
      <c r="B208" s="78" t="s">
        <v>20</v>
      </c>
      <c r="C208" s="274"/>
      <c r="D208" s="264"/>
      <c r="E208" s="264"/>
      <c r="F208" s="265"/>
      <c r="G208" s="123"/>
      <c r="H208" s="123"/>
      <c r="I208" s="123"/>
      <c r="J208" s="123"/>
      <c r="K208" s="123"/>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295"/>
      <c r="AQ208" s="295"/>
      <c r="AR208" s="295"/>
      <c r="AS208" s="295"/>
      <c r="AT208" s="295"/>
      <c r="AU208" s="295"/>
      <c r="AV208" s="295"/>
      <c r="AW208" s="3"/>
      <c r="AX208" s="3"/>
      <c r="AY208" s="3"/>
      <c r="AZ208" s="475"/>
      <c r="BA208" s="475"/>
      <c r="BB208" s="475"/>
      <c r="BC208" s="475"/>
      <c r="BD208" s="475"/>
      <c r="BE208" s="475"/>
      <c r="BF208" s="475"/>
      <c r="BG208" s="475"/>
      <c r="BH208" s="475"/>
      <c r="BI208" s="475"/>
      <c r="BJ208" s="475"/>
      <c r="BK208" s="475"/>
      <c r="BL208" s="475"/>
      <c r="BM208" s="475"/>
      <c r="BN208" s="475"/>
      <c r="BO208" s="475"/>
      <c r="BP208" s="475"/>
      <c r="BQ208" s="475"/>
      <c r="BR208" s="475"/>
      <c r="BS208" s="475"/>
      <c r="BT208" s="475"/>
      <c r="BU208" s="475"/>
      <c r="BV208" s="475"/>
      <c r="BW208" s="475"/>
      <c r="BX208" s="475"/>
      <c r="BY208" s="475"/>
      <c r="BZ208" s="475"/>
      <c r="CA208" s="475"/>
    </row>
    <row r="209" spans="1:79" ht="18.600000000000001" customHeight="1" x14ac:dyDescent="0.25">
      <c r="A209" s="96" t="s">
        <v>21</v>
      </c>
      <c r="B209" s="78" t="s">
        <v>22</v>
      </c>
      <c r="C209" s="274"/>
      <c r="D209" s="264"/>
      <c r="E209" s="264"/>
      <c r="F209" s="265"/>
      <c r="G209" s="123"/>
      <c r="H209" s="123"/>
      <c r="I209" s="123"/>
      <c r="J209" s="123"/>
      <c r="K209" s="123"/>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295"/>
      <c r="AQ209" s="295"/>
      <c r="AR209" s="295"/>
      <c r="AS209" s="295"/>
      <c r="AT209" s="295"/>
      <c r="AU209" s="295"/>
      <c r="AV209" s="295"/>
      <c r="AW209" s="3"/>
      <c r="AX209" s="3"/>
      <c r="AY209" s="3"/>
      <c r="AZ209" s="475"/>
      <c r="BA209" s="475"/>
      <c r="BB209" s="475"/>
      <c r="BC209" s="475"/>
      <c r="BD209" s="475"/>
      <c r="BE209" s="475"/>
      <c r="BF209" s="475"/>
      <c r="BG209" s="475"/>
      <c r="BH209" s="475"/>
      <c r="BI209" s="475"/>
      <c r="BJ209" s="475"/>
      <c r="BK209" s="475"/>
      <c r="BL209" s="475"/>
      <c r="BM209" s="475"/>
      <c r="BN209" s="475"/>
      <c r="BO209" s="475"/>
      <c r="BP209" s="475"/>
      <c r="BQ209" s="475"/>
      <c r="BR209" s="475"/>
      <c r="BS209" s="475"/>
      <c r="BT209" s="475"/>
      <c r="BU209" s="475"/>
      <c r="BV209" s="475"/>
      <c r="BW209" s="475"/>
      <c r="BX209" s="475"/>
      <c r="BY209" s="475"/>
      <c r="BZ209" s="475"/>
      <c r="CA209" s="475"/>
    </row>
    <row r="210" spans="1:79" ht="18.600000000000001" customHeight="1" x14ac:dyDescent="0.25">
      <c r="A210" s="96" t="s">
        <v>23</v>
      </c>
      <c r="B210" s="78" t="s">
        <v>48</v>
      </c>
      <c r="C210" s="275">
        <f>+C208+C209</f>
        <v>0</v>
      </c>
      <c r="D210" s="266">
        <f>+D208+D209</f>
        <v>0</v>
      </c>
      <c r="E210" s="266">
        <f>+E208+E209</f>
        <v>0</v>
      </c>
      <c r="F210" s="267">
        <f>+F208+F209</f>
        <v>0</v>
      </c>
      <c r="G210" s="123"/>
      <c r="H210" s="123"/>
      <c r="I210" s="123"/>
      <c r="J210" s="123"/>
      <c r="K210" s="123"/>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295"/>
      <c r="AQ210" s="295"/>
      <c r="AR210" s="295"/>
      <c r="AS210" s="295"/>
      <c r="AT210" s="295"/>
      <c r="AU210" s="295"/>
      <c r="AV210" s="295"/>
      <c r="AW210" s="3"/>
      <c r="AX210" s="3"/>
      <c r="AY210" s="3"/>
      <c r="AZ210" s="475"/>
      <c r="BA210" s="475"/>
      <c r="BB210" s="475"/>
      <c r="BC210" s="475"/>
      <c r="BD210" s="475"/>
      <c r="BE210" s="475"/>
      <c r="BF210" s="475"/>
      <c r="BG210" s="475"/>
      <c r="BH210" s="475"/>
      <c r="BI210" s="475"/>
      <c r="BJ210" s="475"/>
      <c r="BK210" s="475"/>
      <c r="BL210" s="475"/>
      <c r="BM210" s="475"/>
      <c r="BN210" s="475"/>
      <c r="BO210" s="475"/>
      <c r="BP210" s="475"/>
      <c r="BQ210" s="475"/>
      <c r="BR210" s="475"/>
      <c r="BS210" s="475"/>
      <c r="BT210" s="475"/>
      <c r="BU210" s="475"/>
      <c r="BV210" s="475"/>
      <c r="BW210" s="475"/>
      <c r="BX210" s="475"/>
      <c r="BY210" s="475"/>
      <c r="BZ210" s="475"/>
      <c r="CA210" s="475"/>
    </row>
    <row r="211" spans="1:79" ht="18.600000000000001" customHeight="1" thickBot="1" x14ac:dyDescent="0.3">
      <c r="A211" s="96" t="s">
        <v>24</v>
      </c>
      <c r="B211" s="78" t="s">
        <v>43</v>
      </c>
      <c r="C211" s="283"/>
      <c r="D211" s="284"/>
      <c r="E211" s="284"/>
      <c r="F211" s="285"/>
      <c r="G211" s="123"/>
      <c r="H211" s="123"/>
      <c r="I211" s="123"/>
      <c r="J211" s="123"/>
      <c r="K211" s="123"/>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295"/>
      <c r="AQ211" s="295"/>
      <c r="AR211" s="295"/>
      <c r="AS211" s="295"/>
      <c r="AT211" s="295"/>
      <c r="AU211" s="295"/>
      <c r="AV211" s="295"/>
      <c r="AW211" s="3"/>
      <c r="AX211" s="3"/>
      <c r="AY211" s="3"/>
      <c r="AZ211" s="475"/>
      <c r="BA211" s="475"/>
      <c r="BB211" s="475"/>
      <c r="BC211" s="475"/>
      <c r="BD211" s="475"/>
      <c r="BE211" s="475"/>
      <c r="BF211" s="475"/>
      <c r="BG211" s="475"/>
      <c r="BH211" s="475"/>
      <c r="BI211" s="475"/>
      <c r="BJ211" s="475"/>
      <c r="BK211" s="475"/>
      <c r="BL211" s="475"/>
      <c r="BM211" s="475"/>
      <c r="BN211" s="475"/>
      <c r="BO211" s="475"/>
      <c r="BP211" s="475"/>
      <c r="BQ211" s="475"/>
      <c r="BR211" s="475"/>
      <c r="BS211" s="475"/>
      <c r="BT211" s="475"/>
      <c r="BU211" s="475"/>
      <c r="BV211" s="475"/>
      <c r="BW211" s="475"/>
      <c r="BX211" s="475"/>
      <c r="BY211" s="475"/>
      <c r="BZ211" s="475"/>
      <c r="CA211" s="475"/>
    </row>
    <row r="212" spans="1:79" ht="18.600000000000001" customHeight="1" thickBot="1" x14ac:dyDescent="0.3">
      <c r="A212" s="97" t="s">
        <v>25</v>
      </c>
      <c r="B212" s="79" t="s">
        <v>42</v>
      </c>
      <c r="C212" s="276">
        <f>+C210-C211</f>
        <v>0</v>
      </c>
      <c r="D212" s="268">
        <f>+D210-D211</f>
        <v>0</v>
      </c>
      <c r="E212" s="268">
        <f>+E210-E211</f>
        <v>0</v>
      </c>
      <c r="F212" s="269">
        <f>+F210-F211</f>
        <v>0</v>
      </c>
      <c r="G212" s="123"/>
      <c r="H212" s="123"/>
      <c r="I212" s="123"/>
      <c r="J212" s="123"/>
      <c r="K212" s="123"/>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295"/>
      <c r="AQ212" s="295"/>
      <c r="AR212" s="295"/>
      <c r="AS212" s="295"/>
      <c r="AT212" s="295"/>
      <c r="AU212" s="295"/>
      <c r="AV212" s="295"/>
      <c r="AW212" s="3"/>
      <c r="AX212" s="3"/>
      <c r="AY212" s="3"/>
      <c r="AZ212" s="475"/>
      <c r="BA212" s="475"/>
      <c r="BB212" s="475"/>
      <c r="BC212" s="475"/>
      <c r="BD212" s="475"/>
      <c r="BE212" s="475"/>
      <c r="BF212" s="475"/>
      <c r="BG212" s="475"/>
      <c r="BH212" s="475"/>
      <c r="BI212" s="475"/>
      <c r="BJ212" s="475"/>
      <c r="BK212" s="475"/>
      <c r="BL212" s="475"/>
      <c r="BM212" s="475"/>
      <c r="BN212" s="475"/>
      <c r="BO212" s="475"/>
      <c r="BP212" s="475"/>
      <c r="BQ212" s="475"/>
      <c r="BR212" s="475"/>
      <c r="BS212" s="475"/>
      <c r="BT212" s="475"/>
      <c r="BU212" s="475"/>
      <c r="BV212" s="475"/>
      <c r="BW212" s="475"/>
      <c r="BX212" s="475"/>
      <c r="BY212" s="475"/>
      <c r="BZ212" s="475"/>
      <c r="CA212" s="475"/>
    </row>
    <row r="213" spans="1:79" customFormat="1" ht="11.25" customHeight="1" x14ac:dyDescent="0.2">
      <c r="A213" s="125"/>
      <c r="B213" s="125"/>
      <c r="C213" s="125"/>
      <c r="D213" s="125"/>
      <c r="E213" s="125"/>
      <c r="F213" s="125"/>
      <c r="G213" s="126"/>
      <c r="H213" s="126"/>
      <c r="I213" s="126"/>
      <c r="J213" s="126"/>
      <c r="K213" s="126"/>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row>
    <row r="214" spans="1:79" customFormat="1" ht="11.25" customHeight="1" x14ac:dyDescent="0.2">
      <c r="A214" s="127"/>
      <c r="B214" s="125"/>
      <c r="C214" s="125"/>
      <c r="D214" s="125"/>
      <c r="E214" s="125"/>
      <c r="F214" s="125"/>
      <c r="G214" s="126"/>
      <c r="H214" s="126"/>
      <c r="I214" s="126"/>
      <c r="J214" s="126"/>
      <c r="K214" s="126"/>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row>
    <row r="215" spans="1:79" x14ac:dyDescent="0.2">
      <c r="A215" s="117"/>
      <c r="B215" s="117"/>
      <c r="C215" s="117"/>
      <c r="D215" s="117"/>
      <c r="E215" s="117"/>
      <c r="F215" s="117"/>
      <c r="G215" s="118"/>
      <c r="H215" s="118"/>
      <c r="I215" s="118"/>
      <c r="J215" s="118"/>
      <c r="K215" s="118"/>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row>
    <row r="216" spans="1:79" ht="11.25" customHeight="1" x14ac:dyDescent="0.3">
      <c r="A216" s="684" t="s">
        <v>2</v>
      </c>
      <c r="B216" s="724"/>
      <c r="C216" s="116"/>
      <c r="D216" s="116"/>
      <c r="E216" s="116"/>
      <c r="F216" s="116"/>
      <c r="G216" s="119"/>
      <c r="H216" s="119"/>
      <c r="I216" s="119"/>
      <c r="J216" s="119"/>
      <c r="K216" s="119"/>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3"/>
      <c r="AQ216" s="73"/>
      <c r="AR216" s="73"/>
      <c r="AS216" s="73"/>
      <c r="AT216" s="73"/>
      <c r="AU216" s="73"/>
      <c r="AV216" s="73"/>
      <c r="AW216"/>
      <c r="AX216"/>
      <c r="AY216"/>
    </row>
    <row r="217" spans="1:79" ht="7.5" customHeight="1" thickBot="1" x14ac:dyDescent="0.25">
      <c r="A217" s="116"/>
      <c r="B217" s="116"/>
      <c r="C217" s="116"/>
      <c r="D217" s="116"/>
      <c r="E217" s="116"/>
      <c r="F217" s="116"/>
      <c r="G217" s="119"/>
      <c r="H217" s="119"/>
      <c r="I217" s="119"/>
      <c r="J217" s="119"/>
      <c r="K217" s="119"/>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3"/>
      <c r="AQ217" s="73"/>
      <c r="AR217" s="73"/>
      <c r="AS217" s="73"/>
      <c r="AT217" s="73"/>
      <c r="AU217" s="73"/>
      <c r="AV217" s="73"/>
      <c r="AW217"/>
      <c r="AX217"/>
      <c r="AY217"/>
    </row>
    <row r="218" spans="1:79" ht="25.5" customHeight="1" x14ac:dyDescent="0.2">
      <c r="A218" s="720" t="s">
        <v>154</v>
      </c>
      <c r="B218" s="721"/>
      <c r="C218" s="737" t="s">
        <v>76</v>
      </c>
      <c r="D218" s="738"/>
      <c r="E218" s="738"/>
      <c r="F218" s="739"/>
      <c r="G218" s="120"/>
      <c r="H218" s="709"/>
      <c r="I218" s="709"/>
      <c r="J218" s="709"/>
      <c r="K218" s="709"/>
      <c r="L218" s="729"/>
      <c r="M218" s="729"/>
      <c r="N218" s="729"/>
      <c r="O218" s="729"/>
      <c r="P218" s="729"/>
      <c r="Q218" s="729"/>
      <c r="R218" s="729"/>
      <c r="S218" s="729"/>
      <c r="T218" s="729"/>
      <c r="U218" s="729"/>
      <c r="V218" s="729"/>
      <c r="W218" s="729"/>
      <c r="X218" s="729"/>
      <c r="Y218" s="729"/>
      <c r="Z218" s="729"/>
      <c r="AA218" s="729"/>
      <c r="AB218" s="729"/>
      <c r="AC218" s="729"/>
      <c r="AD218" s="729"/>
      <c r="AE218" s="729"/>
      <c r="AF218" s="729"/>
      <c r="AG218" s="729"/>
      <c r="AH218" s="729"/>
      <c r="AI218" s="729"/>
      <c r="AJ218" s="729"/>
      <c r="AK218" s="729"/>
      <c r="AL218" s="729"/>
      <c r="AM218" s="729"/>
      <c r="AN218" s="729"/>
      <c r="AO218" s="729"/>
      <c r="AP218" s="73"/>
      <c r="AQ218" s="73"/>
      <c r="AR218" s="73"/>
      <c r="AS218" s="73"/>
      <c r="AT218" s="73"/>
      <c r="AU218" s="73"/>
      <c r="AV218" s="73"/>
      <c r="AW218"/>
      <c r="AX218"/>
      <c r="AY218"/>
    </row>
    <row r="219" spans="1:79" ht="25.5" customHeight="1" x14ac:dyDescent="0.2">
      <c r="A219" s="722"/>
      <c r="B219" s="723"/>
      <c r="C219" s="758" t="s">
        <v>69</v>
      </c>
      <c r="D219" s="759"/>
      <c r="E219" s="759"/>
      <c r="F219" s="760"/>
      <c r="G219" s="121"/>
      <c r="H219" s="119"/>
      <c r="I219" s="119"/>
      <c r="J219" s="119"/>
      <c r="K219" s="119"/>
      <c r="L219" s="74"/>
      <c r="M219" s="72"/>
      <c r="N219" s="72"/>
      <c r="O219" s="72"/>
      <c r="P219" s="72"/>
      <c r="Q219" s="72"/>
      <c r="R219" s="72"/>
      <c r="S219" s="72"/>
      <c r="T219" s="72"/>
      <c r="U219" s="72"/>
      <c r="V219" s="730"/>
      <c r="W219" s="730"/>
      <c r="X219" s="72"/>
      <c r="Y219" s="72"/>
      <c r="Z219" s="72"/>
      <c r="AA219" s="72"/>
      <c r="AB219" s="72"/>
      <c r="AC219" s="72"/>
      <c r="AD219" s="72"/>
      <c r="AE219" s="72"/>
      <c r="AF219" s="729"/>
      <c r="AG219" s="729"/>
      <c r="AH219" s="729"/>
      <c r="AI219" s="729"/>
      <c r="AJ219" s="729"/>
      <c r="AK219" s="729"/>
      <c r="AL219" s="729"/>
      <c r="AM219" s="729"/>
      <c r="AN219" s="729"/>
      <c r="AO219" s="729"/>
      <c r="AP219" s="73"/>
      <c r="AQ219" s="73"/>
      <c r="AR219" s="73"/>
      <c r="AS219" s="73"/>
      <c r="AT219" s="73"/>
      <c r="AU219" s="73"/>
      <c r="AV219" s="73"/>
      <c r="AW219"/>
      <c r="AX219"/>
      <c r="AY219"/>
    </row>
    <row r="220" spans="1:79" ht="12.75" customHeight="1" x14ac:dyDescent="0.2">
      <c r="A220" s="699" t="s">
        <v>107</v>
      </c>
      <c r="B220" s="700"/>
      <c r="C220" s="669" t="s">
        <v>55</v>
      </c>
      <c r="D220" s="672" t="s">
        <v>65</v>
      </c>
      <c r="E220" s="672" t="s">
        <v>109</v>
      </c>
      <c r="F220" s="687" t="s">
        <v>57</v>
      </c>
      <c r="G220" s="121"/>
      <c r="H220" s="121"/>
      <c r="I220" s="121"/>
      <c r="J220" s="121"/>
      <c r="K220" s="121"/>
      <c r="L220" s="730"/>
      <c r="M220" s="730"/>
      <c r="N220" s="730"/>
      <c r="O220" s="730"/>
      <c r="P220" s="730"/>
      <c r="Q220" s="730"/>
      <c r="R220" s="730"/>
      <c r="S220" s="730"/>
      <c r="T220" s="730"/>
      <c r="U220" s="730"/>
      <c r="V220" s="730"/>
      <c r="W220" s="730"/>
      <c r="X220" s="730"/>
      <c r="Y220" s="730"/>
      <c r="Z220" s="730"/>
      <c r="AA220" s="730"/>
      <c r="AB220" s="730"/>
      <c r="AC220" s="730"/>
      <c r="AD220" s="730"/>
      <c r="AE220" s="730"/>
      <c r="AF220" s="68"/>
      <c r="AG220" s="68"/>
      <c r="AH220" s="730"/>
      <c r="AI220" s="730"/>
      <c r="AJ220" s="730"/>
      <c r="AK220" s="730"/>
      <c r="AL220" s="730"/>
      <c r="AM220" s="730"/>
      <c r="AN220" s="730"/>
      <c r="AO220" s="730"/>
      <c r="AP220" s="73"/>
      <c r="AQ220" s="73"/>
      <c r="AR220" s="73"/>
      <c r="AS220" s="73"/>
      <c r="AT220" s="73"/>
      <c r="AU220" s="73"/>
      <c r="AV220" s="73"/>
      <c r="AW220"/>
      <c r="AX220"/>
      <c r="AY220"/>
    </row>
    <row r="221" spans="1:79" x14ac:dyDescent="0.2">
      <c r="A221" s="701"/>
      <c r="B221" s="700"/>
      <c r="C221" s="670"/>
      <c r="D221" s="673"/>
      <c r="E221" s="673"/>
      <c r="F221" s="688"/>
      <c r="G221" s="119"/>
      <c r="H221" s="121"/>
      <c r="I221" s="121"/>
      <c r="J221" s="121"/>
      <c r="K221" s="121"/>
      <c r="L221" s="730"/>
      <c r="M221" s="730"/>
      <c r="N221" s="730"/>
      <c r="O221" s="730"/>
      <c r="P221" s="730"/>
      <c r="Q221" s="730"/>
      <c r="R221" s="730"/>
      <c r="S221" s="730"/>
      <c r="T221" s="730"/>
      <c r="U221" s="730"/>
      <c r="V221" s="730"/>
      <c r="W221" s="730"/>
      <c r="X221" s="730"/>
      <c r="Y221" s="730"/>
      <c r="Z221" s="730"/>
      <c r="AA221" s="730"/>
      <c r="AB221" s="730"/>
      <c r="AC221" s="730"/>
      <c r="AD221" s="730"/>
      <c r="AE221" s="730"/>
      <c r="AF221" s="68"/>
      <c r="AG221" s="68"/>
      <c r="AH221" s="730"/>
      <c r="AI221" s="730"/>
      <c r="AJ221" s="730"/>
      <c r="AK221" s="730"/>
      <c r="AL221" s="730"/>
      <c r="AM221" s="730"/>
      <c r="AN221" s="730"/>
      <c r="AO221" s="730"/>
      <c r="AP221" s="73"/>
      <c r="AQ221" s="73"/>
      <c r="AR221" s="73"/>
      <c r="AS221" s="73"/>
      <c r="AT221" s="73"/>
      <c r="AU221" s="73"/>
      <c r="AV221" s="73"/>
      <c r="AW221"/>
      <c r="AX221"/>
      <c r="AY221"/>
    </row>
    <row r="222" spans="1:79" s="35" customFormat="1" ht="13.5" thickBot="1" x14ac:dyDescent="0.25">
      <c r="A222" s="678" t="s">
        <v>108</v>
      </c>
      <c r="B222" s="679"/>
      <c r="C222" s="671"/>
      <c r="D222" s="674"/>
      <c r="E222" s="674"/>
      <c r="F222" s="689"/>
      <c r="G222" s="122"/>
      <c r="H222" s="122"/>
      <c r="I222" s="122"/>
      <c r="J222" s="122"/>
      <c r="K222" s="122"/>
      <c r="L222" s="730"/>
      <c r="M222" s="730"/>
      <c r="N222" s="730"/>
      <c r="O222" s="730"/>
      <c r="P222" s="730"/>
      <c r="Q222" s="730"/>
      <c r="R222" s="730"/>
      <c r="S222" s="730"/>
      <c r="T222" s="730"/>
      <c r="U222" s="730"/>
      <c r="V222" s="730"/>
      <c r="W222" s="730"/>
      <c r="X222" s="730"/>
      <c r="Y222" s="730"/>
      <c r="Z222" s="730"/>
      <c r="AA222" s="730"/>
      <c r="AB222" s="730"/>
      <c r="AC222" s="730"/>
      <c r="AD222" s="730"/>
      <c r="AE222" s="730"/>
      <c r="AF222" s="75"/>
      <c r="AG222" s="75"/>
      <c r="AH222" s="730"/>
      <c r="AI222" s="730"/>
      <c r="AJ222" s="730"/>
      <c r="AK222" s="730"/>
      <c r="AL222" s="730"/>
      <c r="AM222" s="730"/>
      <c r="AN222" s="730"/>
      <c r="AO222" s="730"/>
      <c r="AP222" s="73"/>
      <c r="AQ222" s="73"/>
      <c r="AR222" s="73"/>
      <c r="AS222" s="73"/>
      <c r="AT222" s="73"/>
      <c r="AU222" s="73"/>
      <c r="AV222" s="73"/>
      <c r="AW222"/>
      <c r="AX222"/>
      <c r="AY222"/>
    </row>
    <row r="223" spans="1:79" ht="18.600000000000001" customHeight="1" thickTop="1" x14ac:dyDescent="0.25">
      <c r="A223" s="96" t="s">
        <v>19</v>
      </c>
      <c r="B223" s="78" t="s">
        <v>20</v>
      </c>
      <c r="C223" s="274"/>
      <c r="D223" s="264"/>
      <c r="E223" s="264"/>
      <c r="F223" s="265"/>
      <c r="G223" s="123"/>
      <c r="H223" s="123"/>
      <c r="I223" s="123"/>
      <c r="J223" s="123"/>
      <c r="K223" s="123"/>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295"/>
      <c r="AQ223" s="295"/>
      <c r="AR223" s="295"/>
      <c r="AS223" s="295"/>
      <c r="AT223" s="295"/>
      <c r="AU223" s="295"/>
      <c r="AV223" s="295"/>
      <c r="AW223" s="3"/>
      <c r="AX223" s="3"/>
      <c r="AY223" s="3"/>
      <c r="AZ223" s="475"/>
      <c r="BA223" s="475"/>
      <c r="BB223" s="475"/>
      <c r="BC223" s="475"/>
      <c r="BD223" s="475"/>
      <c r="BE223" s="475"/>
      <c r="BF223" s="475"/>
      <c r="BG223" s="475"/>
      <c r="BH223" s="475"/>
    </row>
    <row r="224" spans="1:79" ht="18.600000000000001" customHeight="1" x14ac:dyDescent="0.25">
      <c r="A224" s="96" t="s">
        <v>21</v>
      </c>
      <c r="B224" s="78" t="s">
        <v>22</v>
      </c>
      <c r="C224" s="274"/>
      <c r="D224" s="264"/>
      <c r="E224" s="264"/>
      <c r="F224" s="265"/>
      <c r="G224" s="123"/>
      <c r="H224" s="123"/>
      <c r="I224" s="123"/>
      <c r="J224" s="123"/>
      <c r="K224" s="123"/>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295"/>
      <c r="AQ224" s="295"/>
      <c r="AR224" s="295"/>
      <c r="AS224" s="295"/>
      <c r="AT224" s="295"/>
      <c r="AU224" s="295"/>
      <c r="AV224" s="295"/>
      <c r="AW224" s="3"/>
      <c r="AX224" s="3"/>
      <c r="AY224" s="3"/>
      <c r="AZ224" s="475"/>
      <c r="BA224" s="475"/>
      <c r="BB224" s="475"/>
      <c r="BC224" s="475"/>
      <c r="BD224" s="475"/>
      <c r="BE224" s="475"/>
      <c r="BF224" s="475"/>
      <c r="BG224" s="475"/>
      <c r="BH224" s="475"/>
    </row>
    <row r="225" spans="1:60" ht="18.600000000000001" customHeight="1" x14ac:dyDescent="0.25">
      <c r="A225" s="96" t="s">
        <v>23</v>
      </c>
      <c r="B225" s="78" t="s">
        <v>48</v>
      </c>
      <c r="C225" s="275">
        <f>+C223+C224</f>
        <v>0</v>
      </c>
      <c r="D225" s="266">
        <f>+D223+D224</f>
        <v>0</v>
      </c>
      <c r="E225" s="266">
        <f>+E223+E224</f>
        <v>0</v>
      </c>
      <c r="F225" s="267">
        <f>+F223+F224</f>
        <v>0</v>
      </c>
      <c r="G225" s="123"/>
      <c r="H225" s="123"/>
      <c r="I225" s="123"/>
      <c r="J225" s="123"/>
      <c r="K225" s="123"/>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295"/>
      <c r="AQ225" s="295"/>
      <c r="AR225" s="295"/>
      <c r="AS225" s="295"/>
      <c r="AT225" s="295"/>
      <c r="AU225" s="295"/>
      <c r="AV225" s="295"/>
      <c r="AW225" s="3"/>
      <c r="AX225" s="3"/>
      <c r="AY225" s="3"/>
      <c r="AZ225" s="475"/>
      <c r="BA225" s="475"/>
      <c r="BB225" s="475"/>
      <c r="BC225" s="475"/>
      <c r="BD225" s="475"/>
      <c r="BE225" s="475"/>
      <c r="BF225" s="475"/>
      <c r="BG225" s="475"/>
      <c r="BH225" s="475"/>
    </row>
    <row r="226" spans="1:60" ht="18.600000000000001" customHeight="1" x14ac:dyDescent="0.25">
      <c r="A226" s="96" t="s">
        <v>24</v>
      </c>
      <c r="B226" s="78" t="s">
        <v>43</v>
      </c>
      <c r="C226" s="274"/>
      <c r="D226" s="264"/>
      <c r="E226" s="264"/>
      <c r="F226" s="265"/>
      <c r="G226" s="123"/>
      <c r="H226" s="123"/>
      <c r="I226" s="123"/>
      <c r="J226" s="123"/>
      <c r="K226" s="123"/>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295"/>
      <c r="AQ226" s="295"/>
      <c r="AR226" s="295"/>
      <c r="AS226" s="295"/>
      <c r="AT226" s="295"/>
      <c r="AU226" s="295"/>
      <c r="AV226" s="295"/>
      <c r="AW226" s="3"/>
      <c r="AX226" s="3"/>
      <c r="AY226" s="3"/>
      <c r="AZ226" s="475"/>
      <c r="BA226" s="475"/>
      <c r="BB226" s="475"/>
      <c r="BC226" s="475"/>
      <c r="BD226" s="475"/>
      <c r="BE226" s="475"/>
      <c r="BF226" s="475"/>
      <c r="BG226" s="475"/>
      <c r="BH226" s="475"/>
    </row>
    <row r="227" spans="1:60" ht="18.600000000000001" customHeight="1" thickBot="1" x14ac:dyDescent="0.3">
      <c r="A227" s="97" t="s">
        <v>25</v>
      </c>
      <c r="B227" s="79" t="s">
        <v>42</v>
      </c>
      <c r="C227" s="276">
        <f>+C225-C226</f>
        <v>0</v>
      </c>
      <c r="D227" s="268">
        <f>+D225-D226</f>
        <v>0</v>
      </c>
      <c r="E227" s="268">
        <f>+E225-E226</f>
        <v>0</v>
      </c>
      <c r="F227" s="269">
        <f>+F225-F226</f>
        <v>0</v>
      </c>
      <c r="G227" s="123"/>
      <c r="H227" s="123"/>
      <c r="I227" s="123"/>
      <c r="J227" s="123"/>
      <c r="K227" s="123"/>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295"/>
      <c r="AQ227" s="295"/>
      <c r="AR227" s="295"/>
      <c r="AS227" s="295"/>
      <c r="AT227" s="295"/>
      <c r="AU227" s="295"/>
      <c r="AV227" s="295"/>
      <c r="AW227" s="3"/>
      <c r="AX227" s="3"/>
      <c r="AY227" s="3"/>
      <c r="AZ227" s="475"/>
      <c r="BA227" s="475"/>
      <c r="BB227" s="475"/>
      <c r="BC227" s="475"/>
      <c r="BD227" s="475"/>
      <c r="BE227" s="475"/>
      <c r="BF227" s="475"/>
      <c r="BG227" s="475"/>
      <c r="BH227" s="475"/>
    </row>
    <row r="228" spans="1:60" customFormat="1" ht="11.25" customHeight="1" x14ac:dyDescent="0.2">
      <c r="A228" s="125"/>
      <c r="B228" s="125"/>
      <c r="C228" s="125"/>
      <c r="D228" s="125"/>
      <c r="E228" s="125"/>
      <c r="F228" s="125"/>
      <c r="G228" s="126"/>
      <c r="H228" s="126"/>
      <c r="I228" s="126"/>
      <c r="J228" s="126"/>
      <c r="K228" s="126"/>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row>
    <row r="229" spans="1:60" x14ac:dyDescent="0.2">
      <c r="A229" s="128"/>
      <c r="B229" s="117"/>
      <c r="C229" s="117"/>
      <c r="D229" s="117"/>
      <c r="E229" s="117"/>
      <c r="F229" s="117"/>
      <c r="G229" s="118"/>
      <c r="H229" s="118"/>
      <c r="I229" s="118"/>
      <c r="J229" s="118"/>
      <c r="K229" s="118"/>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row>
    <row r="230" spans="1:60" x14ac:dyDescent="0.2">
      <c r="A230" s="117"/>
      <c r="B230" s="117"/>
      <c r="C230" s="117"/>
      <c r="D230" s="117"/>
      <c r="E230" s="117"/>
      <c r="F230" s="117"/>
      <c r="G230" s="118"/>
      <c r="H230" s="118"/>
      <c r="I230" s="118"/>
      <c r="J230" s="118"/>
      <c r="K230" s="118"/>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row>
    <row r="231" spans="1:60" x14ac:dyDescent="0.2">
      <c r="A231" s="117"/>
      <c r="B231" s="117"/>
      <c r="C231" s="117"/>
      <c r="D231" s="117"/>
      <c r="E231" s="117"/>
      <c r="F231" s="117"/>
      <c r="G231" s="117"/>
      <c r="H231" s="117"/>
      <c r="I231" s="117"/>
      <c r="J231" s="117"/>
      <c r="K231" s="117"/>
    </row>
    <row r="232" spans="1:60" ht="22.5" customHeight="1" x14ac:dyDescent="0.2">
      <c r="A232" s="762" t="s">
        <v>150</v>
      </c>
      <c r="B232" s="527"/>
      <c r="C232" s="478"/>
      <c r="D232" s="478"/>
      <c r="E232" s="478"/>
      <c r="F232" s="478"/>
      <c r="G232" s="478"/>
      <c r="H232" s="478"/>
      <c r="I232" s="117"/>
      <c r="J232" s="117"/>
      <c r="K232" s="117"/>
    </row>
    <row r="233" spans="1:60" ht="15.75" x14ac:dyDescent="0.25">
      <c r="A233" s="204"/>
      <c r="B233" s="204"/>
      <c r="C233" s="205"/>
      <c r="D233" s="205"/>
      <c r="E233" s="205"/>
      <c r="F233" s="205"/>
      <c r="G233" s="203"/>
      <c r="H233" s="203"/>
      <c r="I233" s="117"/>
      <c r="J233" s="117"/>
      <c r="K233" s="117"/>
    </row>
    <row r="234" spans="1:60" ht="15.75" x14ac:dyDescent="0.25">
      <c r="A234" s="204"/>
      <c r="B234" s="204"/>
      <c r="C234" s="205"/>
      <c r="D234" s="205"/>
      <c r="E234" s="205"/>
      <c r="F234" s="205"/>
      <c r="G234" s="203"/>
      <c r="H234" s="203"/>
      <c r="I234" s="117"/>
      <c r="J234" s="117"/>
      <c r="K234" s="117"/>
    </row>
    <row r="235" spans="1:60" ht="15.75" x14ac:dyDescent="0.25">
      <c r="A235" s="204"/>
      <c r="B235" s="204"/>
      <c r="C235" s="205"/>
      <c r="D235" s="205"/>
      <c r="E235" s="205"/>
      <c r="F235" s="205"/>
      <c r="G235" s="203"/>
      <c r="H235" s="203"/>
      <c r="I235" s="117"/>
      <c r="J235" s="117"/>
      <c r="K235" s="117"/>
    </row>
    <row r="236" spans="1:60" ht="15.75" x14ac:dyDescent="0.25">
      <c r="A236" s="204"/>
      <c r="B236" s="204"/>
      <c r="C236" s="205"/>
      <c r="D236" s="205"/>
      <c r="E236" s="205"/>
      <c r="F236" s="205"/>
      <c r="G236" s="203"/>
      <c r="H236" s="203"/>
      <c r="I236" s="117"/>
      <c r="J236" s="117"/>
      <c r="K236" s="117"/>
    </row>
    <row r="237" spans="1:60" ht="15.75" x14ac:dyDescent="0.25">
      <c r="A237" s="204"/>
      <c r="B237" s="204"/>
      <c r="C237" s="205"/>
      <c r="D237" s="205"/>
      <c r="E237" s="205"/>
      <c r="F237" s="205"/>
      <c r="G237" s="203"/>
      <c r="H237" s="203"/>
      <c r="I237" s="117"/>
      <c r="J237" s="117"/>
      <c r="K237" s="117"/>
    </row>
    <row r="238" spans="1:60" ht="15.75" x14ac:dyDescent="0.25">
      <c r="A238" s="204"/>
      <c r="B238" s="204"/>
      <c r="C238" s="205"/>
      <c r="D238" s="205"/>
      <c r="E238" s="205"/>
      <c r="F238" s="205"/>
      <c r="G238" s="203"/>
      <c r="H238" s="203"/>
      <c r="I238" s="117"/>
      <c r="J238" s="117"/>
      <c r="K238" s="117"/>
    </row>
    <row r="239" spans="1:60" ht="15.75" x14ac:dyDescent="0.25">
      <c r="A239" s="204"/>
      <c r="B239" s="204"/>
      <c r="C239" s="205"/>
      <c r="D239" s="205"/>
      <c r="E239" s="205"/>
      <c r="F239" s="205"/>
      <c r="G239" s="203"/>
      <c r="H239" s="203"/>
      <c r="I239" s="117"/>
      <c r="J239" s="117"/>
      <c r="K239" s="117"/>
    </row>
    <row r="240" spans="1:60" ht="15.75" x14ac:dyDescent="0.25">
      <c r="A240" s="204"/>
      <c r="B240" s="204"/>
      <c r="C240" s="205"/>
      <c r="D240" s="205"/>
      <c r="E240" s="205"/>
      <c r="F240" s="205"/>
      <c r="G240" s="203"/>
      <c r="H240" s="203"/>
      <c r="I240" s="117"/>
      <c r="J240" s="117"/>
      <c r="K240" s="117"/>
    </row>
    <row r="241" spans="1:11" ht="15.75" x14ac:dyDescent="0.25">
      <c r="A241" s="204"/>
      <c r="B241" s="204"/>
      <c r="C241" s="205"/>
      <c r="D241" s="205"/>
      <c r="E241" s="205"/>
      <c r="F241" s="205"/>
      <c r="G241" s="203"/>
      <c r="H241" s="203"/>
      <c r="I241" s="117"/>
      <c r="J241" s="117"/>
      <c r="K241" s="117"/>
    </row>
    <row r="242" spans="1:11" ht="15.75" x14ac:dyDescent="0.25">
      <c r="A242" s="204"/>
      <c r="B242" s="204"/>
      <c r="C242" s="205"/>
      <c r="D242" s="205"/>
      <c r="E242" s="205"/>
      <c r="F242" s="205"/>
      <c r="G242" s="203"/>
      <c r="H242" s="203"/>
      <c r="I242" s="117"/>
      <c r="J242" s="117"/>
      <c r="K242" s="117"/>
    </row>
    <row r="243" spans="1:11" ht="15.75" x14ac:dyDescent="0.25">
      <c r="A243" s="204"/>
      <c r="B243" s="204"/>
      <c r="C243" s="205"/>
      <c r="D243" s="205"/>
      <c r="E243" s="205"/>
      <c r="F243" s="205"/>
      <c r="G243" s="203"/>
      <c r="H243" s="203"/>
      <c r="I243" s="117"/>
      <c r="J243" s="117"/>
      <c r="K243" s="117"/>
    </row>
    <row r="244" spans="1:11" ht="15.75" x14ac:dyDescent="0.25">
      <c r="A244" s="204"/>
      <c r="B244" s="204"/>
      <c r="C244" s="205"/>
      <c r="D244" s="205"/>
      <c r="E244" s="205"/>
      <c r="F244" s="205"/>
      <c r="G244" s="203"/>
      <c r="H244" s="203"/>
      <c r="I244" s="117"/>
      <c r="J244" s="117"/>
      <c r="K244" s="117"/>
    </row>
    <row r="245" spans="1:11" ht="15.75" x14ac:dyDescent="0.25">
      <c r="A245" s="204"/>
      <c r="B245" s="204"/>
      <c r="C245" s="205"/>
      <c r="D245" s="205"/>
      <c r="E245" s="205"/>
      <c r="F245" s="205"/>
      <c r="G245" s="203"/>
      <c r="H245" s="203"/>
      <c r="I245" s="117"/>
      <c r="J245" s="117"/>
      <c r="K245" s="117"/>
    </row>
    <row r="246" spans="1:11" ht="15.75" x14ac:dyDescent="0.25">
      <c r="A246" s="204"/>
      <c r="B246" s="204"/>
      <c r="C246" s="205"/>
      <c r="D246" s="205"/>
      <c r="E246" s="205"/>
      <c r="F246" s="205"/>
      <c r="G246" s="203"/>
      <c r="H246" s="203"/>
      <c r="I246" s="117"/>
      <c r="J246" s="117"/>
      <c r="K246" s="117"/>
    </row>
    <row r="247" spans="1:11" ht="15.75" x14ac:dyDescent="0.25">
      <c r="A247" s="204"/>
      <c r="B247" s="204"/>
      <c r="C247" s="205"/>
      <c r="D247" s="205"/>
      <c r="E247" s="205"/>
      <c r="F247" s="205"/>
      <c r="G247" s="203"/>
      <c r="H247" s="203"/>
      <c r="I247" s="117"/>
      <c r="J247" s="117"/>
      <c r="K247" s="117"/>
    </row>
    <row r="248" spans="1:11" ht="15.75" x14ac:dyDescent="0.25">
      <c r="A248" s="204"/>
      <c r="B248" s="204"/>
      <c r="C248" s="205"/>
      <c r="D248" s="205"/>
      <c r="E248" s="205"/>
      <c r="F248" s="205"/>
      <c r="G248" s="203"/>
      <c r="H248" s="203"/>
      <c r="I248" s="117"/>
      <c r="J248" s="117"/>
      <c r="K248" s="117"/>
    </row>
    <row r="249" spans="1:11" ht="15.75" x14ac:dyDescent="0.25">
      <c r="A249" s="204"/>
      <c r="B249" s="204"/>
      <c r="C249" s="205"/>
      <c r="D249" s="205"/>
      <c r="E249" s="205"/>
      <c r="F249" s="205"/>
      <c r="G249" s="203"/>
      <c r="H249" s="203"/>
      <c r="I249" s="117"/>
      <c r="J249" s="117"/>
      <c r="K249" s="117"/>
    </row>
    <row r="250" spans="1:11" ht="15.75" x14ac:dyDescent="0.25">
      <c r="A250" s="204"/>
      <c r="B250" s="204"/>
      <c r="C250" s="205"/>
      <c r="D250" s="205"/>
      <c r="E250" s="205"/>
      <c r="F250" s="205"/>
      <c r="G250" s="203"/>
      <c r="H250" s="203"/>
      <c r="I250" s="117"/>
      <c r="J250" s="117"/>
      <c r="K250" s="117"/>
    </row>
    <row r="251" spans="1:11" ht="15.75" x14ac:dyDescent="0.25">
      <c r="A251" s="204"/>
      <c r="B251" s="204"/>
      <c r="C251" s="205"/>
      <c r="D251" s="205"/>
      <c r="E251" s="205"/>
      <c r="F251" s="205"/>
      <c r="G251" s="203"/>
      <c r="H251" s="203"/>
      <c r="I251" s="117"/>
      <c r="J251" s="117"/>
      <c r="K251" s="117"/>
    </row>
    <row r="252" spans="1:11" ht="15.75" x14ac:dyDescent="0.25">
      <c r="A252" s="204"/>
      <c r="B252" s="204"/>
      <c r="C252" s="205"/>
      <c r="D252" s="205"/>
      <c r="E252" s="205"/>
      <c r="F252" s="205"/>
      <c r="G252" s="203"/>
      <c r="H252" s="203"/>
      <c r="I252" s="117"/>
      <c r="J252" s="117"/>
      <c r="K252" s="117"/>
    </row>
    <row r="253" spans="1:11" ht="15.75" x14ac:dyDescent="0.25">
      <c r="A253" s="204"/>
      <c r="B253" s="204"/>
      <c r="C253" s="205"/>
      <c r="D253" s="205"/>
      <c r="E253" s="205"/>
      <c r="F253" s="205"/>
      <c r="G253" s="203"/>
      <c r="H253" s="203"/>
      <c r="I253" s="117"/>
      <c r="J253" s="117"/>
      <c r="K253" s="117"/>
    </row>
    <row r="254" spans="1:11" ht="15.75" x14ac:dyDescent="0.25">
      <c r="A254" s="204"/>
      <c r="B254" s="204"/>
      <c r="C254" s="205"/>
      <c r="D254" s="205"/>
      <c r="E254" s="205"/>
      <c r="F254" s="205"/>
      <c r="G254" s="203"/>
      <c r="H254" s="203"/>
      <c r="I254" s="117"/>
      <c r="J254" s="117"/>
      <c r="K254" s="117"/>
    </row>
    <row r="255" spans="1:11" ht="15.75" x14ac:dyDescent="0.25">
      <c r="A255" s="204"/>
      <c r="B255" s="204"/>
      <c r="C255" s="205"/>
      <c r="D255" s="205"/>
      <c r="E255" s="205"/>
      <c r="F255" s="205"/>
      <c r="G255" s="203"/>
      <c r="H255" s="203"/>
      <c r="I255" s="117"/>
      <c r="J255" s="117"/>
      <c r="K255" s="117"/>
    </row>
    <row r="256" spans="1:11" ht="15.75" x14ac:dyDescent="0.25">
      <c r="A256" s="204"/>
      <c r="B256" s="204"/>
      <c r="C256" s="205"/>
      <c r="D256" s="205"/>
      <c r="E256" s="205"/>
      <c r="F256" s="205"/>
      <c r="G256" s="203"/>
      <c r="H256" s="203"/>
      <c r="I256" s="117"/>
      <c r="J256" s="117"/>
      <c r="K256" s="117"/>
    </row>
    <row r="257" spans="1:8" ht="18.75" x14ac:dyDescent="0.3">
      <c r="A257" s="189"/>
      <c r="B257" s="189"/>
      <c r="C257" s="206"/>
      <c r="D257" s="206"/>
      <c r="E257" s="206"/>
      <c r="F257" s="206"/>
      <c r="G257" s="206"/>
      <c r="H257" s="206"/>
    </row>
  </sheetData>
  <sheetProtection password="CE88" sheet="1" objects="1" scenarios="1" selectLockedCells="1"/>
  <mergeCells count="712">
    <mergeCell ref="AO124:AO126"/>
    <mergeCell ref="A126:B126"/>
    <mergeCell ref="AN124:AN126"/>
    <mergeCell ref="V123:V126"/>
    <mergeCell ref="W123:W126"/>
    <mergeCell ref="O124:O126"/>
    <mergeCell ref="P124:P126"/>
    <mergeCell ref="AM124:AM126"/>
    <mergeCell ref="AE124:AE126"/>
    <mergeCell ref="AH124:AH126"/>
    <mergeCell ref="S124:S126"/>
    <mergeCell ref="T124:T126"/>
    <mergeCell ref="U124:U126"/>
    <mergeCell ref="X124:X126"/>
    <mergeCell ref="AB124:AB126"/>
    <mergeCell ref="AC124:AC126"/>
    <mergeCell ref="AD124:AD126"/>
    <mergeCell ref="AL123:AO123"/>
    <mergeCell ref="A124:B125"/>
    <mergeCell ref="C124:C126"/>
    <mergeCell ref="D124:D126"/>
    <mergeCell ref="AL124:AL126"/>
    <mergeCell ref="M124:M126"/>
    <mergeCell ref="N124:N126"/>
    <mergeCell ref="Z124:Z126"/>
    <mergeCell ref="AA124:AA126"/>
    <mergeCell ref="Q124:Q126"/>
    <mergeCell ref="R124:R126"/>
    <mergeCell ref="A102:H102"/>
    <mergeCell ref="A103:H103"/>
    <mergeCell ref="Y124:Y126"/>
    <mergeCell ref="AJ124:AJ126"/>
    <mergeCell ref="AF123:AG123"/>
    <mergeCell ref="AH123:AK123"/>
    <mergeCell ref="AI124:AI126"/>
    <mergeCell ref="A120:B120"/>
    <mergeCell ref="A122:B123"/>
    <mergeCell ref="C122:G122"/>
    <mergeCell ref="H122:K122"/>
    <mergeCell ref="C123:G123"/>
    <mergeCell ref="E124:E126"/>
    <mergeCell ref="F124:F126"/>
    <mergeCell ref="G124:G126"/>
    <mergeCell ref="L124:L126"/>
    <mergeCell ref="AK124:AK126"/>
    <mergeCell ref="O109:O111"/>
    <mergeCell ref="P109:P111"/>
    <mergeCell ref="Q109:Q111"/>
    <mergeCell ref="AL122:AO122"/>
    <mergeCell ref="L122:P122"/>
    <mergeCell ref="Q122:U122"/>
    <mergeCell ref="V122:W122"/>
    <mergeCell ref="X122:AA122"/>
    <mergeCell ref="AO109:AO111"/>
    <mergeCell ref="A111:B111"/>
    <mergeCell ref="A118:B118"/>
    <mergeCell ref="AJ109:AJ111"/>
    <mergeCell ref="AK109:AK111"/>
    <mergeCell ref="AL109:AL111"/>
    <mergeCell ref="AM109:AM111"/>
    <mergeCell ref="AD109:AD111"/>
    <mergeCell ref="AE109:AE111"/>
    <mergeCell ref="AI109:AI111"/>
    <mergeCell ref="Z109:Z111"/>
    <mergeCell ref="AA109:AA111"/>
    <mergeCell ref="AB109:AB111"/>
    <mergeCell ref="AC109:AC111"/>
    <mergeCell ref="AN109:AN111"/>
    <mergeCell ref="AF122:AG122"/>
    <mergeCell ref="AH122:AK122"/>
    <mergeCell ref="AB122:AE122"/>
    <mergeCell ref="T109:T111"/>
    <mergeCell ref="Y109:Y111"/>
    <mergeCell ref="AH109:AH111"/>
    <mergeCell ref="L94:L96"/>
    <mergeCell ref="X107:AA107"/>
    <mergeCell ref="AB107:AE107"/>
    <mergeCell ref="AF107:AG107"/>
    <mergeCell ref="AH107:AK107"/>
    <mergeCell ref="AJ94:AJ96"/>
    <mergeCell ref="Q94:Q96"/>
    <mergeCell ref="R94:R96"/>
    <mergeCell ref="S94:S96"/>
    <mergeCell ref="T94:T96"/>
    <mergeCell ref="U94:U96"/>
    <mergeCell ref="X94:X96"/>
    <mergeCell ref="AC94:AC96"/>
    <mergeCell ref="AD94:AD96"/>
    <mergeCell ref="M94:M96"/>
    <mergeCell ref="N94:N96"/>
    <mergeCell ref="O94:O96"/>
    <mergeCell ref="P94:P96"/>
    <mergeCell ref="AL107:AO107"/>
    <mergeCell ref="C108:G108"/>
    <mergeCell ref="V108:V111"/>
    <mergeCell ref="W108:W111"/>
    <mergeCell ref="AF108:AG108"/>
    <mergeCell ref="N109:N111"/>
    <mergeCell ref="C107:G107"/>
    <mergeCell ref="H107:K107"/>
    <mergeCell ref="L107:P107"/>
    <mergeCell ref="Q107:U107"/>
    <mergeCell ref="V107:W107"/>
    <mergeCell ref="AL108:AO108"/>
    <mergeCell ref="C109:C111"/>
    <mergeCell ref="D109:D111"/>
    <mergeCell ref="E109:E111"/>
    <mergeCell ref="F109:F111"/>
    <mergeCell ref="G109:G111"/>
    <mergeCell ref="L109:L111"/>
    <mergeCell ref="M109:M111"/>
    <mergeCell ref="R109:R111"/>
    <mergeCell ref="S109:S111"/>
    <mergeCell ref="AH108:AK108"/>
    <mergeCell ref="U109:U111"/>
    <mergeCell ref="X109:X111"/>
    <mergeCell ref="AF92:AG92"/>
    <mergeCell ref="AH92:AK92"/>
    <mergeCell ref="AL92:AO92"/>
    <mergeCell ref="V93:V96"/>
    <mergeCell ref="W93:W96"/>
    <mergeCell ref="AF93:AG93"/>
    <mergeCell ref="AH93:AK93"/>
    <mergeCell ref="AL93:AO93"/>
    <mergeCell ref="AA94:AA96"/>
    <mergeCell ref="AB94:AB96"/>
    <mergeCell ref="AK94:AK96"/>
    <mergeCell ref="AL94:AL96"/>
    <mergeCell ref="AM94:AM96"/>
    <mergeCell ref="AN94:AN96"/>
    <mergeCell ref="AO94:AO96"/>
    <mergeCell ref="Y94:Y96"/>
    <mergeCell ref="Z94:Z96"/>
    <mergeCell ref="AE94:AE96"/>
    <mergeCell ref="AH94:AH96"/>
    <mergeCell ref="AI94:AI96"/>
    <mergeCell ref="H92:K92"/>
    <mergeCell ref="L92:P92"/>
    <mergeCell ref="Q92:U92"/>
    <mergeCell ref="V92:W92"/>
    <mergeCell ref="X92:AA92"/>
    <mergeCell ref="AB92:AE92"/>
    <mergeCell ref="A232:B232"/>
    <mergeCell ref="A203:B204"/>
    <mergeCell ref="A41:B42"/>
    <mergeCell ref="A56:B57"/>
    <mergeCell ref="A45:B45"/>
    <mergeCell ref="A54:B54"/>
    <mergeCell ref="A172:B172"/>
    <mergeCell ref="A186:B186"/>
    <mergeCell ref="A90:B90"/>
    <mergeCell ref="A92:B93"/>
    <mergeCell ref="C140:C142"/>
    <mergeCell ref="C154:G154"/>
    <mergeCell ref="A151:B151"/>
    <mergeCell ref="C169:G169"/>
    <mergeCell ref="C168:G168"/>
    <mergeCell ref="A218:B219"/>
    <mergeCell ref="C219:F219"/>
    <mergeCell ref="F155:F157"/>
    <mergeCell ref="A1:G1"/>
    <mergeCell ref="A164:B164"/>
    <mergeCell ref="C92:D93"/>
    <mergeCell ref="F92:G92"/>
    <mergeCell ref="A105:B105"/>
    <mergeCell ref="C205:C207"/>
    <mergeCell ref="D205:D207"/>
    <mergeCell ref="E205:E207"/>
    <mergeCell ref="F205:F207"/>
    <mergeCell ref="A207:B207"/>
    <mergeCell ref="C188:D189"/>
    <mergeCell ref="A188:B189"/>
    <mergeCell ref="F28:F30"/>
    <mergeCell ref="A76:B77"/>
    <mergeCell ref="A28:B29"/>
    <mergeCell ref="A43:B44"/>
    <mergeCell ref="A58:B59"/>
    <mergeCell ref="A205:B206"/>
    <mergeCell ref="C203:F203"/>
    <mergeCell ref="C204:F204"/>
    <mergeCell ref="C27:D27"/>
    <mergeCell ref="D190:D192"/>
    <mergeCell ref="C28:C30"/>
    <mergeCell ref="C56:F56"/>
    <mergeCell ref="A96:B96"/>
    <mergeCell ref="A94:B95"/>
    <mergeCell ref="C94:C96"/>
    <mergeCell ref="D94:D96"/>
    <mergeCell ref="A109:B110"/>
    <mergeCell ref="A107:B108"/>
    <mergeCell ref="A26:B27"/>
    <mergeCell ref="A24:C24"/>
    <mergeCell ref="C138:D139"/>
    <mergeCell ref="A60:B60"/>
    <mergeCell ref="A136:B136"/>
    <mergeCell ref="F170:F172"/>
    <mergeCell ref="E170:E172"/>
    <mergeCell ref="E75:E78"/>
    <mergeCell ref="C75:D75"/>
    <mergeCell ref="C41:F41"/>
    <mergeCell ref="E28:E30"/>
    <mergeCell ref="D28:D30"/>
    <mergeCell ref="C57:F57"/>
    <mergeCell ref="C76:C78"/>
    <mergeCell ref="D76:D78"/>
    <mergeCell ref="F74:G74"/>
    <mergeCell ref="C170:C172"/>
    <mergeCell ref="D140:D142"/>
    <mergeCell ref="F138:G138"/>
    <mergeCell ref="C190:C192"/>
    <mergeCell ref="AJ220:AJ222"/>
    <mergeCell ref="C220:C222"/>
    <mergeCell ref="D220:D222"/>
    <mergeCell ref="E220:E222"/>
    <mergeCell ref="F220:F222"/>
    <mergeCell ref="AD220:AD222"/>
    <mergeCell ref="AA220:AA222"/>
    <mergeCell ref="AC220:AC222"/>
    <mergeCell ref="AB220:AB222"/>
    <mergeCell ref="AH218:AK218"/>
    <mergeCell ref="H218:K218"/>
    <mergeCell ref="L218:P218"/>
    <mergeCell ref="Q218:U218"/>
    <mergeCell ref="C218:F218"/>
    <mergeCell ref="U205:U207"/>
    <mergeCell ref="AA190:AA192"/>
    <mergeCell ref="S205:S207"/>
    <mergeCell ref="A222:B222"/>
    <mergeCell ref="AK220:AK222"/>
    <mergeCell ref="L220:L222"/>
    <mergeCell ref="A220:B221"/>
    <mergeCell ref="M220:M222"/>
    <mergeCell ref="N220:N222"/>
    <mergeCell ref="O220:O222"/>
    <mergeCell ref="P220:P222"/>
    <mergeCell ref="Q220:Q222"/>
    <mergeCell ref="R220:R222"/>
    <mergeCell ref="U220:U222"/>
    <mergeCell ref="X220:X222"/>
    <mergeCell ref="S220:S222"/>
    <mergeCell ref="T220:T222"/>
    <mergeCell ref="AI220:AI222"/>
    <mergeCell ref="Z220:Z222"/>
    <mergeCell ref="AL218:AO218"/>
    <mergeCell ref="V219:V222"/>
    <mergeCell ref="W219:W222"/>
    <mergeCell ref="AF219:AG219"/>
    <mergeCell ref="AH219:AK219"/>
    <mergeCell ref="AL219:AO219"/>
    <mergeCell ref="AB218:AE218"/>
    <mergeCell ref="AF218:AG218"/>
    <mergeCell ref="Y220:Y222"/>
    <mergeCell ref="V218:W218"/>
    <mergeCell ref="X218:AA218"/>
    <mergeCell ref="AO220:AO222"/>
    <mergeCell ref="AL220:AL222"/>
    <mergeCell ref="AM220:AM222"/>
    <mergeCell ref="AN220:AN222"/>
    <mergeCell ref="AE220:AE222"/>
    <mergeCell ref="AH220:AH222"/>
    <mergeCell ref="A216:B216"/>
    <mergeCell ref="AL205:AL207"/>
    <mergeCell ref="AB205:AB207"/>
    <mergeCell ref="AC205:AC207"/>
    <mergeCell ref="AD205:AD207"/>
    <mergeCell ref="AE205:AE207"/>
    <mergeCell ref="X205:X207"/>
    <mergeCell ref="Y205:Y207"/>
    <mergeCell ref="Z205:Z207"/>
    <mergeCell ref="T205:T207"/>
    <mergeCell ref="AL203:AO203"/>
    <mergeCell ref="V204:V207"/>
    <mergeCell ref="W204:W207"/>
    <mergeCell ref="AF204:AG204"/>
    <mergeCell ref="AH204:AK204"/>
    <mergeCell ref="AL204:AO204"/>
    <mergeCell ref="AF203:AG203"/>
    <mergeCell ref="AH203:AK203"/>
    <mergeCell ref="AA205:AA207"/>
    <mergeCell ref="AO205:AO207"/>
    <mergeCell ref="AM205:AM207"/>
    <mergeCell ref="AN205:AN207"/>
    <mergeCell ref="AH205:AH207"/>
    <mergeCell ref="AI205:AI207"/>
    <mergeCell ref="AJ205:AJ207"/>
    <mergeCell ref="AK205:AK207"/>
    <mergeCell ref="A190:B191"/>
    <mergeCell ref="L205:L207"/>
    <mergeCell ref="M205:M207"/>
    <mergeCell ref="X203:AA203"/>
    <mergeCell ref="AB203:AE203"/>
    <mergeCell ref="N205:N207"/>
    <mergeCell ref="O205:O207"/>
    <mergeCell ref="P205:P207"/>
    <mergeCell ref="Q205:Q207"/>
    <mergeCell ref="R205:R207"/>
    <mergeCell ref="A192:B192"/>
    <mergeCell ref="A201:B201"/>
    <mergeCell ref="H203:K203"/>
    <mergeCell ref="L203:P203"/>
    <mergeCell ref="Q203:U203"/>
    <mergeCell ref="V203:W203"/>
    <mergeCell ref="N190:N192"/>
    <mergeCell ref="O190:O192"/>
    <mergeCell ref="P190:P192"/>
    <mergeCell ref="Q190:Q192"/>
    <mergeCell ref="R190:R192"/>
    <mergeCell ref="S190:S192"/>
    <mergeCell ref="T190:T192"/>
    <mergeCell ref="U190:U192"/>
    <mergeCell ref="X188:AA188"/>
    <mergeCell ref="AB188:AE188"/>
    <mergeCell ref="AN190:AN192"/>
    <mergeCell ref="AE190:AE192"/>
    <mergeCell ref="AH190:AH192"/>
    <mergeCell ref="AI190:AI192"/>
    <mergeCell ref="AJ190:AJ192"/>
    <mergeCell ref="AO190:AO192"/>
    <mergeCell ref="AK190:AK192"/>
    <mergeCell ref="AL190:AL192"/>
    <mergeCell ref="X190:X192"/>
    <mergeCell ref="Y190:Y192"/>
    <mergeCell ref="AB190:AB192"/>
    <mergeCell ref="AC190:AC192"/>
    <mergeCell ref="AD190:AD192"/>
    <mergeCell ref="AM190:AM192"/>
    <mergeCell ref="H188:K188"/>
    <mergeCell ref="L188:P188"/>
    <mergeCell ref="Q188:U188"/>
    <mergeCell ref="V188:W188"/>
    <mergeCell ref="L190:L192"/>
    <mergeCell ref="M190:M192"/>
    <mergeCell ref="L170:L172"/>
    <mergeCell ref="M170:M172"/>
    <mergeCell ref="AM170:AM172"/>
    <mergeCell ref="N170:N172"/>
    <mergeCell ref="O170:O172"/>
    <mergeCell ref="P170:P172"/>
    <mergeCell ref="Q170:Q172"/>
    <mergeCell ref="R170:R172"/>
    <mergeCell ref="S170:S172"/>
    <mergeCell ref="AL188:AO188"/>
    <mergeCell ref="V189:V192"/>
    <mergeCell ref="W189:W192"/>
    <mergeCell ref="AF189:AG189"/>
    <mergeCell ref="AH189:AK189"/>
    <mergeCell ref="AL189:AO189"/>
    <mergeCell ref="AF188:AG188"/>
    <mergeCell ref="AH188:AK188"/>
    <mergeCell ref="Z190:Z192"/>
    <mergeCell ref="T170:T172"/>
    <mergeCell ref="U170:U172"/>
    <mergeCell ref="X170:X172"/>
    <mergeCell ref="AA170:AA172"/>
    <mergeCell ref="AO170:AO172"/>
    <mergeCell ref="AH170:AH172"/>
    <mergeCell ref="AI170:AI172"/>
    <mergeCell ref="AJ170:AJ172"/>
    <mergeCell ref="AK170:AK172"/>
    <mergeCell ref="AL170:AL172"/>
    <mergeCell ref="Y170:Y172"/>
    <mergeCell ref="AF168:AG168"/>
    <mergeCell ref="AH168:AK168"/>
    <mergeCell ref="Z170:Z172"/>
    <mergeCell ref="X168:AA168"/>
    <mergeCell ref="AB168:AE168"/>
    <mergeCell ref="AE170:AE172"/>
    <mergeCell ref="AN170:AN172"/>
    <mergeCell ref="AB170:AB172"/>
    <mergeCell ref="AC170:AC172"/>
    <mergeCell ref="AD170:AD172"/>
    <mergeCell ref="H168:K168"/>
    <mergeCell ref="L168:P168"/>
    <mergeCell ref="Q168:U168"/>
    <mergeCell ref="V168:W168"/>
    <mergeCell ref="A168:B169"/>
    <mergeCell ref="AN155:AN157"/>
    <mergeCell ref="AE155:AE157"/>
    <mergeCell ref="AH155:AH157"/>
    <mergeCell ref="AI155:AI157"/>
    <mergeCell ref="AJ155:AJ157"/>
    <mergeCell ref="M155:M157"/>
    <mergeCell ref="N155:N157"/>
    <mergeCell ref="O155:O157"/>
    <mergeCell ref="P155:P157"/>
    <mergeCell ref="Q155:Q157"/>
    <mergeCell ref="R155:R157"/>
    <mergeCell ref="S155:S157"/>
    <mergeCell ref="T155:T157"/>
    <mergeCell ref="AL168:AO168"/>
    <mergeCell ref="V169:V172"/>
    <mergeCell ref="W169:W172"/>
    <mergeCell ref="AF169:AG169"/>
    <mergeCell ref="AH169:AK169"/>
    <mergeCell ref="AL169:AO169"/>
    <mergeCell ref="AF154:AG154"/>
    <mergeCell ref="AH154:AK154"/>
    <mergeCell ref="AL154:AO154"/>
    <mergeCell ref="AF153:AG153"/>
    <mergeCell ref="Y155:Y157"/>
    <mergeCell ref="Z155:Z157"/>
    <mergeCell ref="X153:AA153"/>
    <mergeCell ref="AB153:AE153"/>
    <mergeCell ref="AO155:AO157"/>
    <mergeCell ref="AK155:AK157"/>
    <mergeCell ref="AL155:AL157"/>
    <mergeCell ref="X155:X157"/>
    <mergeCell ref="AA155:AA157"/>
    <mergeCell ref="AB155:AB157"/>
    <mergeCell ref="AC155:AC157"/>
    <mergeCell ref="AD155:AD157"/>
    <mergeCell ref="AM155:AM157"/>
    <mergeCell ref="H153:K153"/>
    <mergeCell ref="L153:P153"/>
    <mergeCell ref="Q153:U153"/>
    <mergeCell ref="C153:G153"/>
    <mergeCell ref="L155:L157"/>
    <mergeCell ref="V153:W153"/>
    <mergeCell ref="U155:U157"/>
    <mergeCell ref="AL140:AL142"/>
    <mergeCell ref="X140:X142"/>
    <mergeCell ref="Y140:Y142"/>
    <mergeCell ref="Z140:Z142"/>
    <mergeCell ref="AA140:AA142"/>
    <mergeCell ref="AK140:AK142"/>
    <mergeCell ref="AH140:AH142"/>
    <mergeCell ref="R140:R142"/>
    <mergeCell ref="S140:S142"/>
    <mergeCell ref="V139:V142"/>
    <mergeCell ref="W139:W142"/>
    <mergeCell ref="L140:L142"/>
    <mergeCell ref="M140:M142"/>
    <mergeCell ref="AH153:AK153"/>
    <mergeCell ref="AL153:AO153"/>
    <mergeCell ref="V154:V157"/>
    <mergeCell ref="W154:W157"/>
    <mergeCell ref="AN140:AN142"/>
    <mergeCell ref="AB140:AB142"/>
    <mergeCell ref="AC140:AC142"/>
    <mergeCell ref="AD140:AD142"/>
    <mergeCell ref="AE140:AE142"/>
    <mergeCell ref="AI140:AI142"/>
    <mergeCell ref="AJ140:AJ142"/>
    <mergeCell ref="AM140:AM142"/>
    <mergeCell ref="AL138:AO138"/>
    <mergeCell ref="AF139:AG139"/>
    <mergeCell ref="AH139:AK139"/>
    <mergeCell ref="AL139:AO139"/>
    <mergeCell ref="AF138:AG138"/>
    <mergeCell ref="AH138:AK138"/>
    <mergeCell ref="AO140:AO142"/>
    <mergeCell ref="X138:AA138"/>
    <mergeCell ref="AB138:AE138"/>
    <mergeCell ref="T140:T142"/>
    <mergeCell ref="U140:U142"/>
    <mergeCell ref="N140:N142"/>
    <mergeCell ref="O140:O142"/>
    <mergeCell ref="P140:P142"/>
    <mergeCell ref="Q140:Q142"/>
    <mergeCell ref="AO58:AO60"/>
    <mergeCell ref="AN58:AN60"/>
    <mergeCell ref="AN76:AN78"/>
    <mergeCell ref="AO76:AO78"/>
    <mergeCell ref="AC76:AC78"/>
    <mergeCell ref="AD76:AD78"/>
    <mergeCell ref="AE76:AE78"/>
    <mergeCell ref="AH76:AH78"/>
    <mergeCell ref="AI76:AI78"/>
    <mergeCell ref="Q76:Q78"/>
    <mergeCell ref="R76:R78"/>
    <mergeCell ref="S76:S78"/>
    <mergeCell ref="T76:T78"/>
    <mergeCell ref="U76:U78"/>
    <mergeCell ref="X76:X78"/>
    <mergeCell ref="V75:V78"/>
    <mergeCell ref="H138:K138"/>
    <mergeCell ref="L138:P138"/>
    <mergeCell ref="Q138:U138"/>
    <mergeCell ref="V138:W138"/>
    <mergeCell ref="AK58:AK60"/>
    <mergeCell ref="AL58:AL60"/>
    <mergeCell ref="AC58:AC60"/>
    <mergeCell ref="AD58:AD60"/>
    <mergeCell ref="AM58:AM60"/>
    <mergeCell ref="AE58:AE60"/>
    <mergeCell ref="AH58:AH60"/>
    <mergeCell ref="AI58:AI60"/>
    <mergeCell ref="AJ58:AJ60"/>
    <mergeCell ref="S58:S60"/>
    <mergeCell ref="T58:T60"/>
    <mergeCell ref="U58:U60"/>
    <mergeCell ref="X58:X60"/>
    <mergeCell ref="Y58:Y60"/>
    <mergeCell ref="Z58:Z60"/>
    <mergeCell ref="AJ76:AJ78"/>
    <mergeCell ref="AK76:AK78"/>
    <mergeCell ref="AL76:AL78"/>
    <mergeCell ref="AM76:AM78"/>
    <mergeCell ref="AB76:AB78"/>
    <mergeCell ref="AL56:AO56"/>
    <mergeCell ref="V57:V60"/>
    <mergeCell ref="W57:W60"/>
    <mergeCell ref="AF57:AG57"/>
    <mergeCell ref="AH57:AK57"/>
    <mergeCell ref="AL57:AO57"/>
    <mergeCell ref="AF56:AG56"/>
    <mergeCell ref="AA58:AA60"/>
    <mergeCell ref="AB58:AB60"/>
    <mergeCell ref="V56:W56"/>
    <mergeCell ref="X56:AA56"/>
    <mergeCell ref="AB56:AE56"/>
    <mergeCell ref="T43:T45"/>
    <mergeCell ref="U43:U45"/>
    <mergeCell ref="V42:V45"/>
    <mergeCell ref="W42:W45"/>
    <mergeCell ref="N43:N45"/>
    <mergeCell ref="O43:O45"/>
    <mergeCell ref="P43:P45"/>
    <mergeCell ref="Q43:Q45"/>
    <mergeCell ref="AH56:AK56"/>
    <mergeCell ref="AF42:AG42"/>
    <mergeCell ref="AH42:AK42"/>
    <mergeCell ref="AL42:AO42"/>
    <mergeCell ref="AF41:AG41"/>
    <mergeCell ref="AH41:AK41"/>
    <mergeCell ref="Z43:Z45"/>
    <mergeCell ref="AA43:AA45"/>
    <mergeCell ref="X41:AA41"/>
    <mergeCell ref="AB41:AE41"/>
    <mergeCell ref="AB43:AB45"/>
    <mergeCell ref="AC43:AC45"/>
    <mergeCell ref="AD43:AD45"/>
    <mergeCell ref="AE43:AE45"/>
    <mergeCell ref="AO43:AO45"/>
    <mergeCell ref="AH43:AH45"/>
    <mergeCell ref="AI43:AI45"/>
    <mergeCell ref="AJ43:AJ45"/>
    <mergeCell ref="AK43:AK45"/>
    <mergeCell ref="AL43:AL45"/>
    <mergeCell ref="AM43:AM45"/>
    <mergeCell ref="AN43:AN45"/>
    <mergeCell ref="AL41:AO41"/>
    <mergeCell ref="X43:X45"/>
    <mergeCell ref="Y43:Y45"/>
    <mergeCell ref="AD28:AD30"/>
    <mergeCell ref="AA28:AA30"/>
    <mergeCell ref="AB28:AB30"/>
    <mergeCell ref="AC28:AC30"/>
    <mergeCell ref="AM28:AM30"/>
    <mergeCell ref="AN28:AN30"/>
    <mergeCell ref="AE28:AE30"/>
    <mergeCell ref="AH28:AH30"/>
    <mergeCell ref="AI28:AI30"/>
    <mergeCell ref="AJ28:AJ30"/>
    <mergeCell ref="AF75:AG75"/>
    <mergeCell ref="AH75:AK75"/>
    <mergeCell ref="AL75:AO75"/>
    <mergeCell ref="AF74:AG74"/>
    <mergeCell ref="AH74:AK74"/>
    <mergeCell ref="Y76:Y78"/>
    <mergeCell ref="Z76:Z78"/>
    <mergeCell ref="AA76:AA78"/>
    <mergeCell ref="V74:W74"/>
    <mergeCell ref="AB74:AE74"/>
    <mergeCell ref="AL74:AO74"/>
    <mergeCell ref="AH26:AK26"/>
    <mergeCell ref="AL26:AO26"/>
    <mergeCell ref="V27:V30"/>
    <mergeCell ref="W27:W30"/>
    <mergeCell ref="AN12:AN14"/>
    <mergeCell ref="AE12:AE14"/>
    <mergeCell ref="AH12:AH14"/>
    <mergeCell ref="AI12:AI14"/>
    <mergeCell ref="AJ12:AJ14"/>
    <mergeCell ref="Z12:Z14"/>
    <mergeCell ref="AA12:AA14"/>
    <mergeCell ref="AB12:AB14"/>
    <mergeCell ref="AC12:AC14"/>
    <mergeCell ref="AD12:AD14"/>
    <mergeCell ref="AB26:AE26"/>
    <mergeCell ref="AF27:AG27"/>
    <mergeCell ref="AH27:AK27"/>
    <mergeCell ref="AL27:AO27"/>
    <mergeCell ref="AF26:AG26"/>
    <mergeCell ref="X28:X30"/>
    <mergeCell ref="AO28:AO30"/>
    <mergeCell ref="Y12:Y14"/>
    <mergeCell ref="AK28:AK30"/>
    <mergeCell ref="AL28:AL30"/>
    <mergeCell ref="V41:W41"/>
    <mergeCell ref="H74:K74"/>
    <mergeCell ref="L74:P74"/>
    <mergeCell ref="Q74:U74"/>
    <mergeCell ref="G58:G60"/>
    <mergeCell ref="Q26:U26"/>
    <mergeCell ref="L58:L60"/>
    <mergeCell ref="R58:R60"/>
    <mergeCell ref="X12:X14"/>
    <mergeCell ref="V11:V14"/>
    <mergeCell ref="W11:W14"/>
    <mergeCell ref="X26:AA26"/>
    <mergeCell ref="Y28:Y30"/>
    <mergeCell ref="Z28:Z30"/>
    <mergeCell ref="X74:AA74"/>
    <mergeCell ref="Q28:Q30"/>
    <mergeCell ref="R28:R30"/>
    <mergeCell ref="S28:S30"/>
    <mergeCell ref="T28:T30"/>
    <mergeCell ref="U28:U30"/>
    <mergeCell ref="H41:K41"/>
    <mergeCell ref="L41:P41"/>
    <mergeCell ref="Q41:U41"/>
    <mergeCell ref="L56:P56"/>
    <mergeCell ref="AL11:AO11"/>
    <mergeCell ref="AM12:AM14"/>
    <mergeCell ref="AO12:AO14"/>
    <mergeCell ref="X10:AA10"/>
    <mergeCell ref="AB10:AE10"/>
    <mergeCell ref="AF10:AG10"/>
    <mergeCell ref="AH10:AK10"/>
    <mergeCell ref="AL10:AO10"/>
    <mergeCell ref="AH11:AK11"/>
    <mergeCell ref="AF11:AG11"/>
    <mergeCell ref="AK12:AK14"/>
    <mergeCell ref="AL12:AL14"/>
    <mergeCell ref="Q10:U10"/>
    <mergeCell ref="V10:W10"/>
    <mergeCell ref="P12:P14"/>
    <mergeCell ref="Q12:Q14"/>
    <mergeCell ref="R12:R14"/>
    <mergeCell ref="S12:S14"/>
    <mergeCell ref="T12:T14"/>
    <mergeCell ref="U12:U14"/>
    <mergeCell ref="L76:L78"/>
    <mergeCell ref="M76:M78"/>
    <mergeCell ref="N76:N78"/>
    <mergeCell ref="O76:O78"/>
    <mergeCell ref="P76:P78"/>
    <mergeCell ref="P28:P30"/>
    <mergeCell ref="V26:W26"/>
    <mergeCell ref="W75:W78"/>
    <mergeCell ref="Q56:U56"/>
    <mergeCell ref="M58:M60"/>
    <mergeCell ref="N58:N60"/>
    <mergeCell ref="O58:O60"/>
    <mergeCell ref="P58:P60"/>
    <mergeCell ref="Q58:Q60"/>
    <mergeCell ref="R43:R45"/>
    <mergeCell ref="S43:S45"/>
    <mergeCell ref="H10:K10"/>
    <mergeCell ref="H26:K26"/>
    <mergeCell ref="H56:K56"/>
    <mergeCell ref="L10:P10"/>
    <mergeCell ref="L12:L14"/>
    <mergeCell ref="M12:M14"/>
    <mergeCell ref="N12:N14"/>
    <mergeCell ref="O12:O14"/>
    <mergeCell ref="L43:L45"/>
    <mergeCell ref="M43:M45"/>
    <mergeCell ref="L26:P26"/>
    <mergeCell ref="L28:L30"/>
    <mergeCell ref="O28:O30"/>
    <mergeCell ref="N28:N30"/>
    <mergeCell ref="M28:M30"/>
    <mergeCell ref="F188:G188"/>
    <mergeCell ref="G155:G157"/>
    <mergeCell ref="F10:G10"/>
    <mergeCell ref="C58:C60"/>
    <mergeCell ref="D58:D60"/>
    <mergeCell ref="E58:E60"/>
    <mergeCell ref="F58:F60"/>
    <mergeCell ref="G43:G45"/>
    <mergeCell ref="D43:D45"/>
    <mergeCell ref="C43:C45"/>
    <mergeCell ref="C11:D11"/>
    <mergeCell ref="G170:G172"/>
    <mergeCell ref="D170:D172"/>
    <mergeCell ref="A149:E149"/>
    <mergeCell ref="A170:B171"/>
    <mergeCell ref="A142:B142"/>
    <mergeCell ref="A138:B139"/>
    <mergeCell ref="A153:B154"/>
    <mergeCell ref="A155:B156"/>
    <mergeCell ref="A157:B157"/>
    <mergeCell ref="A166:B166"/>
    <mergeCell ref="A140:B141"/>
    <mergeCell ref="A14:B14"/>
    <mergeCell ref="A72:B72"/>
    <mergeCell ref="A3:B3"/>
    <mergeCell ref="C10:E10"/>
    <mergeCell ref="C155:C157"/>
    <mergeCell ref="D155:D157"/>
    <mergeCell ref="E155:E157"/>
    <mergeCell ref="A78:B78"/>
    <mergeCell ref="A74:B75"/>
    <mergeCell ref="E43:E45"/>
    <mergeCell ref="C74:E74"/>
    <mergeCell ref="A7:E7"/>
    <mergeCell ref="A6:E6"/>
    <mergeCell ref="A5:F5"/>
    <mergeCell ref="F43:F45"/>
    <mergeCell ref="C42:F42"/>
    <mergeCell ref="E27:F27"/>
    <mergeCell ref="C26:F26"/>
    <mergeCell ref="E11:E14"/>
    <mergeCell ref="A12:B13"/>
    <mergeCell ref="C12:C14"/>
    <mergeCell ref="D12:D14"/>
    <mergeCell ref="A30:B30"/>
    <mergeCell ref="A39:B39"/>
    <mergeCell ref="A8:C8"/>
    <mergeCell ref="A10:B11"/>
  </mergeCells>
  <phoneticPr fontId="0" type="noConversion"/>
  <printOptions horizontalCentered="1"/>
  <pageMargins left="0.27559055118110237" right="0.27559055118110237" top="0.78740157480314965" bottom="0.59055118110236227" header="0.43307086614173229" footer="0.35433070866141736"/>
  <pageSetup paperSize="9" scale="66" firstPageNumber="22" fitToHeight="3" orientation="portrait" useFirstPageNumber="1" r:id="rId1"/>
  <headerFooter alignWithMargins="0">
    <oddFooter>&amp;R&amp;"Times New Roman,Normal"&amp;14Side &amp;P</oddFooter>
  </headerFooter>
  <rowBreaks count="3" manualBreakCount="3">
    <brk id="71" max="6" man="1"/>
    <brk id="136" max="6" man="1"/>
    <brk id="184" max="6" man="1"/>
  </rowBreaks>
  <colBreaks count="5" manualBreakCount="5">
    <brk id="23" min="2" max="59" man="1"/>
    <brk id="27" min="2" max="59" man="1"/>
    <brk id="31" min="2" max="59" man="1"/>
    <brk id="33" min="2" max="59" man="1"/>
    <brk id="37" min="2" max="5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1"/>
  <sheetViews>
    <sheetView zoomScale="110" zoomScaleNormal="110" workbookViewId="0">
      <selection activeCell="R10" sqref="R10"/>
    </sheetView>
  </sheetViews>
  <sheetFormatPr baseColWidth="10" defaultColWidth="9.140625" defaultRowHeight="12.75" x14ac:dyDescent="0.2"/>
  <cols>
    <col min="1" max="1" width="2.85546875" customWidth="1"/>
    <col min="2" max="2" width="3.5703125" customWidth="1"/>
    <col min="3" max="3" width="7.7109375" customWidth="1"/>
    <col min="4" max="4" width="25.85546875" customWidth="1"/>
    <col min="5" max="18" width="10.7109375" customWidth="1"/>
    <col min="19" max="19" width="2" customWidth="1"/>
    <col min="20" max="21" width="9.85546875" customWidth="1"/>
  </cols>
  <sheetData>
    <row r="1" spans="1:21" ht="6.75" customHeight="1" x14ac:dyDescent="0.2">
      <c r="A1" s="565"/>
      <c r="B1" s="565"/>
      <c r="C1" s="565"/>
      <c r="D1" s="565"/>
      <c r="E1" s="565"/>
      <c r="F1" s="565"/>
      <c r="G1" s="565"/>
      <c r="H1" s="565"/>
      <c r="I1" s="565"/>
      <c r="J1" s="565"/>
      <c r="K1" s="565"/>
      <c r="L1" s="565"/>
      <c r="M1" s="565"/>
      <c r="N1" s="565"/>
      <c r="O1" s="565"/>
      <c r="P1" s="565"/>
      <c r="Q1" s="565"/>
      <c r="R1" s="565"/>
      <c r="S1" s="565"/>
      <c r="T1" s="565"/>
      <c r="U1" s="565"/>
    </row>
    <row r="2" spans="1:21" ht="27" x14ac:dyDescent="0.35">
      <c r="A2" s="771" t="s">
        <v>52</v>
      </c>
      <c r="B2" s="772"/>
      <c r="C2" s="772"/>
      <c r="D2" s="772"/>
      <c r="E2" s="772"/>
      <c r="F2" s="772"/>
      <c r="G2" s="772"/>
      <c r="H2" s="772"/>
      <c r="I2" s="772"/>
      <c r="J2" s="772"/>
      <c r="K2" s="772"/>
      <c r="L2" s="772"/>
      <c r="M2" s="772"/>
      <c r="N2" s="772"/>
      <c r="O2" s="772"/>
      <c r="P2" s="772"/>
      <c r="Q2" s="772"/>
      <c r="R2" s="772"/>
      <c r="S2" s="772"/>
      <c r="T2" s="772"/>
      <c r="U2" s="772"/>
    </row>
    <row r="3" spans="1:21" ht="14.1" customHeight="1" x14ac:dyDescent="0.2">
      <c r="A3" s="770"/>
      <c r="B3" s="565"/>
      <c r="C3" s="565"/>
      <c r="D3" s="565"/>
      <c r="E3" s="565"/>
      <c r="F3" s="565"/>
      <c r="G3" s="565"/>
      <c r="H3" s="565"/>
      <c r="I3" s="565"/>
      <c r="J3" s="565"/>
      <c r="K3" s="565"/>
      <c r="L3" s="565"/>
      <c r="M3" s="565"/>
      <c r="N3" s="565"/>
      <c r="O3" s="565"/>
      <c r="P3" s="565"/>
      <c r="Q3" s="565"/>
      <c r="R3" s="565"/>
      <c r="S3" s="565"/>
      <c r="T3" s="565"/>
      <c r="U3" s="565"/>
    </row>
    <row r="4" spans="1:21" ht="18.75" x14ac:dyDescent="0.3">
      <c r="A4" s="773" t="s">
        <v>53</v>
      </c>
      <c r="B4" s="565"/>
      <c r="C4" s="565"/>
      <c r="D4" s="565"/>
      <c r="E4" s="565"/>
      <c r="F4" s="565"/>
      <c r="G4" s="565"/>
      <c r="H4" s="565"/>
      <c r="I4" s="565"/>
      <c r="J4" s="565"/>
      <c r="K4" s="565"/>
      <c r="L4" s="565"/>
      <c r="M4" s="565"/>
      <c r="N4" s="565"/>
      <c r="O4" s="565"/>
      <c r="P4" s="565"/>
      <c r="Q4" s="565"/>
      <c r="R4" s="565"/>
      <c r="S4" s="565"/>
      <c r="T4" s="565"/>
      <c r="U4" s="565"/>
    </row>
    <row r="5" spans="1:21" ht="21" customHeight="1" x14ac:dyDescent="0.2">
      <c r="A5" s="774" t="s">
        <v>63</v>
      </c>
      <c r="B5" s="775"/>
      <c r="C5" s="775"/>
      <c r="D5" s="775"/>
      <c r="E5" s="775"/>
      <c r="F5" s="775"/>
      <c r="G5" s="775"/>
      <c r="H5" s="775"/>
      <c r="I5" s="775"/>
      <c r="J5" s="775"/>
      <c r="K5" s="775"/>
      <c r="L5" s="775"/>
      <c r="M5" s="775"/>
      <c r="N5" s="775"/>
      <c r="O5" s="775"/>
      <c r="P5" s="775"/>
      <c r="Q5" s="775"/>
      <c r="R5" s="775"/>
      <c r="S5" s="775"/>
      <c r="T5" s="775"/>
      <c r="U5" s="775"/>
    </row>
    <row r="6" spans="1:21" ht="6" customHeight="1" x14ac:dyDescent="0.2">
      <c r="A6" s="770"/>
      <c r="B6" s="565"/>
      <c r="C6" s="565"/>
      <c r="D6" s="565"/>
      <c r="E6" s="565"/>
      <c r="F6" s="565"/>
      <c r="G6" s="565"/>
      <c r="H6" s="565"/>
      <c r="I6" s="565"/>
      <c r="J6" s="565"/>
      <c r="K6" s="565"/>
      <c r="L6" s="565"/>
      <c r="M6" s="565"/>
      <c r="N6" s="565"/>
      <c r="O6" s="565"/>
      <c r="P6" s="565"/>
      <c r="Q6" s="565"/>
      <c r="R6" s="565"/>
      <c r="S6" s="565"/>
      <c r="T6" s="565"/>
      <c r="U6" s="565"/>
    </row>
    <row r="7" spans="1:21" ht="21.95" customHeight="1" x14ac:dyDescent="0.2">
      <c r="A7" s="788" t="s">
        <v>306</v>
      </c>
      <c r="B7" s="789"/>
      <c r="C7" s="789"/>
      <c r="D7" s="790"/>
      <c r="E7" s="797" t="s">
        <v>282</v>
      </c>
      <c r="F7" s="798"/>
      <c r="G7" s="798"/>
      <c r="H7" s="798"/>
      <c r="I7" s="798"/>
      <c r="J7" s="798"/>
      <c r="K7" s="798"/>
      <c r="L7" s="798"/>
      <c r="M7" s="798"/>
      <c r="N7" s="798"/>
      <c r="O7" s="798"/>
      <c r="P7" s="799"/>
      <c r="Q7" s="777" t="s">
        <v>78</v>
      </c>
      <c r="R7" s="778"/>
      <c r="S7" s="804"/>
      <c r="T7" s="776"/>
      <c r="U7" s="776"/>
    </row>
    <row r="8" spans="1:21" ht="21.95" customHeight="1" x14ac:dyDescent="0.2">
      <c r="A8" s="791"/>
      <c r="B8" s="792"/>
      <c r="C8" s="792"/>
      <c r="D8" s="793"/>
      <c r="E8" s="777" t="s">
        <v>70</v>
      </c>
      <c r="F8" s="778"/>
      <c r="G8" s="781" t="s">
        <v>270</v>
      </c>
      <c r="H8" s="782"/>
      <c r="I8" s="782"/>
      <c r="J8" s="782"/>
      <c r="K8" s="782"/>
      <c r="L8" s="782"/>
      <c r="M8" s="782"/>
      <c r="N8" s="783"/>
      <c r="O8" s="777" t="s">
        <v>77</v>
      </c>
      <c r="P8" s="778"/>
      <c r="Q8" s="802"/>
      <c r="R8" s="803"/>
      <c r="S8" s="804"/>
      <c r="T8" s="784"/>
      <c r="U8" s="784"/>
    </row>
    <row r="9" spans="1:21" ht="21.95" customHeight="1" x14ac:dyDescent="0.2">
      <c r="A9" s="794"/>
      <c r="B9" s="795"/>
      <c r="C9" s="795"/>
      <c r="D9" s="796"/>
      <c r="E9" s="779"/>
      <c r="F9" s="780"/>
      <c r="G9" s="785" t="s">
        <v>232</v>
      </c>
      <c r="H9" s="786"/>
      <c r="I9" s="785" t="s">
        <v>186</v>
      </c>
      <c r="J9" s="786"/>
      <c r="K9" s="781" t="s">
        <v>271</v>
      </c>
      <c r="L9" s="783"/>
      <c r="M9" s="787" t="s">
        <v>241</v>
      </c>
      <c r="N9" s="786"/>
      <c r="O9" s="779"/>
      <c r="P9" s="780"/>
      <c r="Q9" s="779"/>
      <c r="R9" s="780"/>
      <c r="S9" s="804"/>
      <c r="T9" s="393"/>
      <c r="U9" s="393"/>
    </row>
    <row r="10" spans="1:21" ht="23.1" customHeight="1" x14ac:dyDescent="0.2">
      <c r="A10" s="146">
        <v>1</v>
      </c>
      <c r="B10" s="806" t="s">
        <v>302</v>
      </c>
      <c r="C10" s="807"/>
      <c r="D10" s="808"/>
      <c r="E10" s="11"/>
      <c r="F10" s="64"/>
      <c r="G10" s="11"/>
      <c r="H10" s="64" t="s">
        <v>2</v>
      </c>
      <c r="I10" s="11"/>
      <c r="J10" s="64" t="s">
        <v>2</v>
      </c>
      <c r="K10" s="11"/>
      <c r="L10" s="64" t="s">
        <v>2</v>
      </c>
      <c r="M10" s="11"/>
      <c r="N10" s="64" t="s">
        <v>2</v>
      </c>
      <c r="O10" s="11"/>
      <c r="P10" s="64" t="s">
        <v>2</v>
      </c>
      <c r="Q10" s="474" t="s">
        <v>2</v>
      </c>
      <c r="R10" s="86" t="s">
        <v>2</v>
      </c>
      <c r="S10" s="804"/>
      <c r="T10" s="76"/>
      <c r="U10" s="76"/>
    </row>
    <row r="11" spans="1:21" ht="24.95" customHeight="1" x14ac:dyDescent="0.2">
      <c r="A11" s="92">
        <v>2</v>
      </c>
      <c r="B11" s="805" t="s">
        <v>26</v>
      </c>
      <c r="C11" s="565"/>
      <c r="D11" s="801"/>
      <c r="E11" s="12"/>
      <c r="F11" s="8"/>
      <c r="G11" s="12"/>
      <c r="H11" s="8"/>
      <c r="I11" s="12"/>
      <c r="J11" s="8"/>
      <c r="K11" s="12"/>
      <c r="L11" s="8"/>
      <c r="M11" s="12"/>
      <c r="N11" s="8"/>
      <c r="O11" s="12"/>
      <c r="P11" s="8"/>
      <c r="Q11" s="12"/>
      <c r="R11" s="12"/>
      <c r="S11" s="804"/>
      <c r="T11" s="76"/>
      <c r="U11" s="76"/>
    </row>
    <row r="12" spans="1:21" ht="21.95" customHeight="1" x14ac:dyDescent="0.2">
      <c r="A12" s="92"/>
      <c r="B12" s="7" t="s">
        <v>6</v>
      </c>
      <c r="C12" s="800" t="s">
        <v>27</v>
      </c>
      <c r="D12" s="801"/>
      <c r="E12" s="37"/>
      <c r="F12" s="8"/>
      <c r="G12" s="64" t="s">
        <v>2</v>
      </c>
      <c r="H12" s="8"/>
      <c r="I12" s="64" t="s">
        <v>2</v>
      </c>
      <c r="J12" s="8"/>
      <c r="K12" s="64" t="s">
        <v>2</v>
      </c>
      <c r="L12" s="8"/>
      <c r="M12" s="64" t="s">
        <v>2</v>
      </c>
      <c r="N12" s="8"/>
      <c r="O12" s="64" t="s">
        <v>2</v>
      </c>
      <c r="P12" s="8"/>
      <c r="Q12" s="64" t="s">
        <v>2</v>
      </c>
      <c r="R12" s="12"/>
      <c r="S12" s="804"/>
      <c r="T12" s="76"/>
      <c r="U12" s="76"/>
    </row>
    <row r="13" spans="1:21" ht="21.95" customHeight="1" x14ac:dyDescent="0.2">
      <c r="A13" s="92"/>
      <c r="B13" s="7" t="s">
        <v>7</v>
      </c>
      <c r="C13" s="406" t="s">
        <v>29</v>
      </c>
      <c r="D13" s="407"/>
      <c r="E13" s="37"/>
      <c r="F13" s="8"/>
      <c r="G13" s="64" t="s">
        <v>2</v>
      </c>
      <c r="H13" s="8"/>
      <c r="I13" s="64" t="s">
        <v>2</v>
      </c>
      <c r="J13" s="8"/>
      <c r="K13" s="64" t="s">
        <v>2</v>
      </c>
      <c r="L13" s="8"/>
      <c r="M13" s="64" t="s">
        <v>2</v>
      </c>
      <c r="N13" s="8"/>
      <c r="O13" s="64" t="s">
        <v>2</v>
      </c>
      <c r="P13" s="8"/>
      <c r="Q13" s="64" t="s">
        <v>2</v>
      </c>
      <c r="R13" s="12"/>
      <c r="S13" s="804"/>
      <c r="T13" s="76"/>
      <c r="U13" s="76"/>
    </row>
    <row r="14" spans="1:21" ht="21.95" customHeight="1" x14ac:dyDescent="0.2">
      <c r="A14" s="92"/>
      <c r="B14" s="7" t="s">
        <v>8</v>
      </c>
      <c r="C14" s="391" t="s">
        <v>28</v>
      </c>
      <c r="D14" s="392"/>
      <c r="E14" s="64" t="s">
        <v>2</v>
      </c>
      <c r="F14" s="8"/>
      <c r="G14" s="64" t="s">
        <v>2</v>
      </c>
      <c r="H14" s="8"/>
      <c r="I14" s="64" t="s">
        <v>2</v>
      </c>
      <c r="J14" s="8"/>
      <c r="K14" s="64" t="s">
        <v>2</v>
      </c>
      <c r="L14" s="8"/>
      <c r="M14" s="64" t="s">
        <v>2</v>
      </c>
      <c r="N14" s="8"/>
      <c r="O14" s="64" t="s">
        <v>2</v>
      </c>
      <c r="P14" s="8"/>
      <c r="Q14" s="64" t="s">
        <v>2</v>
      </c>
      <c r="R14" s="12"/>
      <c r="S14" s="804"/>
      <c r="T14" s="76"/>
      <c r="U14" s="76"/>
    </row>
    <row r="15" spans="1:21" ht="21.95" customHeight="1" x14ac:dyDescent="0.2">
      <c r="A15" s="92"/>
      <c r="B15" s="7" t="s">
        <v>9</v>
      </c>
      <c r="C15" s="800" t="s">
        <v>274</v>
      </c>
      <c r="D15" s="801"/>
      <c r="E15" s="64" t="s">
        <v>2</v>
      </c>
      <c r="F15" s="8"/>
      <c r="G15" s="64" t="s">
        <v>2</v>
      </c>
      <c r="H15" s="8"/>
      <c r="I15" s="64" t="s">
        <v>2</v>
      </c>
      <c r="J15" s="8"/>
      <c r="K15" s="64" t="s">
        <v>2</v>
      </c>
      <c r="L15" s="8"/>
      <c r="M15" s="64" t="s">
        <v>2</v>
      </c>
      <c r="N15" s="8"/>
      <c r="O15" s="64" t="s">
        <v>2</v>
      </c>
      <c r="P15" s="8"/>
      <c r="Q15" s="64" t="s">
        <v>2</v>
      </c>
      <c r="R15" s="12"/>
      <c r="S15" s="804"/>
      <c r="T15" s="76"/>
      <c r="U15" s="76"/>
    </row>
    <row r="16" spans="1:21" ht="21.95" customHeight="1" x14ac:dyDescent="0.2">
      <c r="A16" s="92"/>
      <c r="B16" s="7" t="s">
        <v>18</v>
      </c>
      <c r="C16" s="800" t="s">
        <v>272</v>
      </c>
      <c r="D16" s="801"/>
      <c r="E16" s="64" t="s">
        <v>2</v>
      </c>
      <c r="F16" s="8"/>
      <c r="G16" s="64" t="s">
        <v>2</v>
      </c>
      <c r="H16" s="8"/>
      <c r="I16" s="64" t="s">
        <v>2</v>
      </c>
      <c r="J16" s="8"/>
      <c r="K16" s="64" t="s">
        <v>2</v>
      </c>
      <c r="L16" s="8"/>
      <c r="M16" s="64" t="s">
        <v>2</v>
      </c>
      <c r="N16" s="8"/>
      <c r="O16" s="64" t="s">
        <v>2</v>
      </c>
      <c r="P16" s="8"/>
      <c r="Q16" s="64" t="s">
        <v>2</v>
      </c>
      <c r="R16" s="12"/>
      <c r="S16" s="804"/>
      <c r="T16" s="76"/>
      <c r="U16" s="76"/>
    </row>
    <row r="17" spans="1:24" ht="21.95" customHeight="1" x14ac:dyDescent="0.2">
      <c r="A17" s="92"/>
      <c r="B17" s="800" t="s">
        <v>30</v>
      </c>
      <c r="C17" s="565"/>
      <c r="D17" s="801"/>
      <c r="E17" s="12"/>
      <c r="F17" s="65">
        <f>SUM(E12:E16)</f>
        <v>0</v>
      </c>
      <c r="G17" s="12"/>
      <c r="H17" s="65">
        <f>SUM(G12:G16)</f>
        <v>0</v>
      </c>
      <c r="I17" s="12"/>
      <c r="J17" s="65">
        <f>SUM(I12:I16)</f>
        <v>0</v>
      </c>
      <c r="K17" s="12"/>
      <c r="L17" s="65">
        <f>SUM(K12:K16)</f>
        <v>0</v>
      </c>
      <c r="M17" s="12"/>
      <c r="N17" s="65">
        <f>SUM(M12:M16)</f>
        <v>0</v>
      </c>
      <c r="O17" s="12"/>
      <c r="P17" s="65">
        <f>SUM(O12:O16)</f>
        <v>0</v>
      </c>
      <c r="Q17" s="36"/>
      <c r="R17" s="65">
        <f>SUM(Q12:Q16)</f>
        <v>0</v>
      </c>
      <c r="S17" s="804"/>
      <c r="T17" s="76"/>
      <c r="U17" s="76"/>
    </row>
    <row r="18" spans="1:24" ht="24.75" customHeight="1" x14ac:dyDescent="0.2">
      <c r="A18" s="92">
        <v>3</v>
      </c>
      <c r="B18" s="805" t="s">
        <v>31</v>
      </c>
      <c r="C18" s="565"/>
      <c r="D18" s="801"/>
      <c r="E18" s="12"/>
      <c r="F18" s="8"/>
      <c r="G18" s="12"/>
      <c r="H18" s="8"/>
      <c r="I18" s="12"/>
      <c r="J18" s="8"/>
      <c r="K18" s="12"/>
      <c r="L18" s="8"/>
      <c r="M18" s="12"/>
      <c r="N18" s="8"/>
      <c r="O18" s="12"/>
      <c r="P18" s="8"/>
      <c r="Q18" s="12"/>
      <c r="R18" s="12"/>
      <c r="S18" s="804"/>
      <c r="T18" s="76"/>
      <c r="U18" s="76"/>
    </row>
    <row r="19" spans="1:24" ht="21.95" customHeight="1" x14ac:dyDescent="0.2">
      <c r="A19" s="92"/>
      <c r="B19" s="7" t="s">
        <v>32</v>
      </c>
      <c r="C19" s="800" t="s">
        <v>64</v>
      </c>
      <c r="D19" s="801"/>
      <c r="E19" s="64" t="s">
        <v>2</v>
      </c>
      <c r="F19" s="8"/>
      <c r="G19" s="64" t="s">
        <v>2</v>
      </c>
      <c r="H19" s="8"/>
      <c r="I19" s="64" t="s">
        <v>2</v>
      </c>
      <c r="J19" s="8"/>
      <c r="K19" s="64" t="s">
        <v>2</v>
      </c>
      <c r="L19" s="8"/>
      <c r="M19" s="64" t="s">
        <v>2</v>
      </c>
      <c r="N19" s="8"/>
      <c r="O19" s="64" t="s">
        <v>2</v>
      </c>
      <c r="P19" s="8"/>
      <c r="Q19" s="64" t="s">
        <v>2</v>
      </c>
      <c r="R19" s="12"/>
      <c r="S19" s="804"/>
      <c r="T19" s="76"/>
      <c r="U19" s="76"/>
    </row>
    <row r="20" spans="1:24" ht="21.95" customHeight="1" x14ac:dyDescent="0.2">
      <c r="A20" s="92"/>
      <c r="B20" s="7" t="s">
        <v>33</v>
      </c>
      <c r="C20" s="800" t="s">
        <v>35</v>
      </c>
      <c r="D20" s="801"/>
      <c r="E20" s="37"/>
      <c r="F20" s="8"/>
      <c r="G20" s="64" t="s">
        <v>2</v>
      </c>
      <c r="H20" s="8"/>
      <c r="I20" s="64" t="s">
        <v>2</v>
      </c>
      <c r="J20" s="8"/>
      <c r="K20" s="64" t="s">
        <v>2</v>
      </c>
      <c r="L20" s="8"/>
      <c r="M20" s="64" t="s">
        <v>2</v>
      </c>
      <c r="N20" s="8"/>
      <c r="O20" s="64" t="s">
        <v>2</v>
      </c>
      <c r="P20" s="8"/>
      <c r="Q20" s="64" t="s">
        <v>2</v>
      </c>
      <c r="R20" s="12"/>
      <c r="S20" s="804"/>
      <c r="T20" s="76"/>
      <c r="U20" s="76"/>
    </row>
    <row r="21" spans="1:24" ht="21.95" customHeight="1" x14ac:dyDescent="0.2">
      <c r="A21" s="92"/>
      <c r="B21" s="7" t="s">
        <v>34</v>
      </c>
      <c r="C21" s="800" t="s">
        <v>273</v>
      </c>
      <c r="D21" s="801"/>
      <c r="E21" s="64" t="s">
        <v>2</v>
      </c>
      <c r="F21" s="8"/>
      <c r="G21" s="64" t="s">
        <v>2</v>
      </c>
      <c r="H21" s="8"/>
      <c r="I21" s="64" t="s">
        <v>2</v>
      </c>
      <c r="J21" s="8"/>
      <c r="K21" s="64" t="s">
        <v>2</v>
      </c>
      <c r="L21" s="8"/>
      <c r="M21" s="64" t="s">
        <v>2</v>
      </c>
      <c r="N21" s="8"/>
      <c r="O21" s="64" t="s">
        <v>2</v>
      </c>
      <c r="P21" s="8"/>
      <c r="Q21" s="64" t="s">
        <v>2</v>
      </c>
      <c r="R21" s="12"/>
      <c r="S21" s="804"/>
      <c r="T21" s="76"/>
      <c r="U21" s="76"/>
    </row>
    <row r="22" spans="1:24" ht="21.95" customHeight="1" x14ac:dyDescent="0.2">
      <c r="A22" s="92"/>
      <c r="B22" s="809" t="s">
        <v>36</v>
      </c>
      <c r="C22" s="565"/>
      <c r="D22" s="801"/>
      <c r="E22" s="12"/>
      <c r="F22" s="65">
        <f>SUM(E19:E21)</f>
        <v>0</v>
      </c>
      <c r="G22" s="12"/>
      <c r="H22" s="65">
        <f>SUM(G19:G21)</f>
        <v>0</v>
      </c>
      <c r="I22" s="12"/>
      <c r="J22" s="65">
        <f>SUM(I19:I21)</f>
        <v>0</v>
      </c>
      <c r="K22" s="12"/>
      <c r="L22" s="65">
        <f>SUM(K19:K21)</f>
        <v>0</v>
      </c>
      <c r="M22" s="12"/>
      <c r="N22" s="65">
        <f>SUM(M19:M21)</f>
        <v>0</v>
      </c>
      <c r="O22" s="12"/>
      <c r="P22" s="65">
        <f>SUM(O19:O21)</f>
        <v>0</v>
      </c>
      <c r="Q22" s="36"/>
      <c r="R22" s="65">
        <f>SUM(Q19:Q21)</f>
        <v>0</v>
      </c>
      <c r="S22" s="804"/>
      <c r="T22" s="76"/>
      <c r="U22" s="76"/>
    </row>
    <row r="23" spans="1:24" ht="24.75" customHeight="1" x14ac:dyDescent="0.2">
      <c r="A23" s="93">
        <v>4</v>
      </c>
      <c r="B23" s="810" t="s">
        <v>323</v>
      </c>
      <c r="C23" s="811"/>
      <c r="D23" s="812"/>
      <c r="E23" s="87"/>
      <c r="F23" s="88">
        <f>SUM(F10:F22)</f>
        <v>0</v>
      </c>
      <c r="G23" s="87"/>
      <c r="H23" s="88">
        <f>SUM(H10:H22)</f>
        <v>0</v>
      </c>
      <c r="I23" s="87"/>
      <c r="J23" s="88">
        <f>SUM(J10:J22)</f>
        <v>0</v>
      </c>
      <c r="K23" s="87"/>
      <c r="L23" s="88">
        <f>SUM(L10:L22)</f>
        <v>0</v>
      </c>
      <c r="M23" s="87"/>
      <c r="N23" s="88">
        <f>SUM(N10:N22)</f>
        <v>0</v>
      </c>
      <c r="O23" s="89"/>
      <c r="P23" s="88">
        <f>SUM(P10:P22)</f>
        <v>0</v>
      </c>
      <c r="Q23" s="90"/>
      <c r="R23" s="91">
        <f>SUM(R10:R22)</f>
        <v>0</v>
      </c>
      <c r="S23" s="804"/>
      <c r="T23" s="76"/>
      <c r="U23" s="76"/>
    </row>
    <row r="24" spans="1:24" ht="9" customHeight="1" x14ac:dyDescent="0.2">
      <c r="A24" s="770"/>
      <c r="B24" s="770"/>
      <c r="C24" s="770"/>
      <c r="D24" s="770"/>
      <c r="E24" s="770"/>
      <c r="F24" s="770"/>
      <c r="G24" s="770"/>
      <c r="H24" s="770"/>
      <c r="I24" s="770"/>
      <c r="J24" s="770"/>
      <c r="K24" s="770"/>
      <c r="L24" s="770"/>
      <c r="M24" s="770"/>
      <c r="N24" s="770"/>
      <c r="O24" s="770"/>
      <c r="P24" s="770"/>
      <c r="Q24" s="770"/>
      <c r="R24" s="770"/>
      <c r="S24" s="770"/>
      <c r="T24" s="388"/>
      <c r="U24" s="388"/>
    </row>
    <row r="25" spans="1:24" s="390" customFormat="1" x14ac:dyDescent="0.2">
      <c r="A25" s="769" t="s">
        <v>346</v>
      </c>
      <c r="B25" s="595"/>
      <c r="C25" s="595"/>
      <c r="D25" s="595"/>
      <c r="E25" s="595"/>
      <c r="F25" s="595"/>
      <c r="G25" s="595"/>
      <c r="H25" s="595"/>
      <c r="I25" s="595"/>
      <c r="J25" s="595"/>
      <c r="K25" s="50"/>
      <c r="L25" s="50"/>
      <c r="M25" s="50"/>
      <c r="N25" s="50"/>
      <c r="O25" s="50"/>
      <c r="P25" s="389"/>
      <c r="Q25" s="61"/>
      <c r="R25" s="389"/>
      <c r="S25" s="389"/>
      <c r="T25" s="389"/>
      <c r="U25" s="389"/>
      <c r="V25" s="389"/>
      <c r="W25" s="389"/>
      <c r="X25" s="389"/>
    </row>
    <row r="26" spans="1:24" s="390" customFormat="1" x14ac:dyDescent="0.2">
      <c r="A26" s="769" t="s">
        <v>187</v>
      </c>
      <c r="B26" s="595"/>
      <c r="C26" s="595"/>
      <c r="D26" s="595"/>
      <c r="E26" s="595"/>
      <c r="F26" s="595"/>
      <c r="G26" s="595"/>
      <c r="H26" s="595"/>
      <c r="I26" s="595"/>
      <c r="J26" s="595"/>
      <c r="K26" s="50"/>
      <c r="L26" s="50"/>
      <c r="M26" s="50"/>
      <c r="N26" s="50"/>
      <c r="O26" s="50"/>
      <c r="P26" s="389"/>
      <c r="Q26" s="61"/>
      <c r="R26" s="389"/>
      <c r="S26" s="389"/>
      <c r="T26" s="389"/>
      <c r="U26" s="389"/>
      <c r="V26" s="389"/>
      <c r="W26" s="389"/>
      <c r="X26" s="389"/>
    </row>
    <row r="27" spans="1:24" s="390" customFormat="1" x14ac:dyDescent="0.2">
      <c r="A27" s="769" t="s">
        <v>265</v>
      </c>
      <c r="B27" s="595"/>
      <c r="C27" s="595"/>
      <c r="D27" s="595"/>
      <c r="E27" s="595"/>
      <c r="F27" s="595"/>
      <c r="G27" s="595"/>
      <c r="H27" s="595"/>
      <c r="I27" s="595"/>
      <c r="J27" s="595"/>
      <c r="K27" s="50"/>
      <c r="L27" s="50"/>
      <c r="M27" s="50"/>
      <c r="N27" s="50"/>
      <c r="O27" s="50"/>
      <c r="P27" s="389"/>
      <c r="Q27" s="61"/>
      <c r="R27" s="389"/>
      <c r="S27" s="389"/>
      <c r="T27" s="389"/>
      <c r="U27" s="389"/>
      <c r="V27" s="389"/>
      <c r="W27" s="389"/>
      <c r="X27" s="389"/>
    </row>
    <row r="28" spans="1:24" x14ac:dyDescent="0.2">
      <c r="A28" s="303"/>
      <c r="B28" s="303"/>
      <c r="C28" s="303"/>
      <c r="D28" s="303"/>
      <c r="E28" s="303"/>
      <c r="F28" s="303"/>
      <c r="G28" s="388"/>
      <c r="H28" s="303"/>
      <c r="I28" s="303"/>
      <c r="J28" s="303"/>
      <c r="K28" s="303"/>
      <c r="L28" s="303"/>
      <c r="M28" s="303"/>
      <c r="N28" s="303"/>
      <c r="O28" s="303"/>
      <c r="P28" s="303"/>
      <c r="Q28" s="303"/>
      <c r="R28" s="4"/>
    </row>
    <row r="124" spans="15:17" ht="13.5" thickBot="1" x14ac:dyDescent="0.25">
      <c r="O124" s="148"/>
      <c r="P124" s="148"/>
      <c r="Q124" s="148"/>
    </row>
    <row r="131" spans="1:3" ht="18" x14ac:dyDescent="0.25">
      <c r="A131" s="149"/>
      <c r="B131" s="149"/>
      <c r="C131" s="149"/>
    </row>
  </sheetData>
  <sheetProtection password="CE88" sheet="1" objects="1" scenarios="1" selectLockedCells="1"/>
  <mergeCells count="35">
    <mergeCell ref="A25:J25"/>
    <mergeCell ref="B10:D10"/>
    <mergeCell ref="B11:D11"/>
    <mergeCell ref="A26:J26"/>
    <mergeCell ref="A27:J27"/>
    <mergeCell ref="C20:D20"/>
    <mergeCell ref="C21:D21"/>
    <mergeCell ref="B22:D22"/>
    <mergeCell ref="B23:D23"/>
    <mergeCell ref="A24:S24"/>
    <mergeCell ref="A7:D9"/>
    <mergeCell ref="E7:P7"/>
    <mergeCell ref="C16:D16"/>
    <mergeCell ref="Q7:R9"/>
    <mergeCell ref="S7:S23"/>
    <mergeCell ref="C12:D12"/>
    <mergeCell ref="C19:D19"/>
    <mergeCell ref="B17:D17"/>
    <mergeCell ref="B18:D18"/>
    <mergeCell ref="C15:D15"/>
    <mergeCell ref="T7:U7"/>
    <mergeCell ref="E8:F9"/>
    <mergeCell ref="G8:N8"/>
    <mergeCell ref="O8:P9"/>
    <mergeCell ref="T8:U8"/>
    <mergeCell ref="G9:H9"/>
    <mergeCell ref="I9:J9"/>
    <mergeCell ref="K9:L9"/>
    <mergeCell ref="M9:N9"/>
    <mergeCell ref="A6:U6"/>
    <mergeCell ref="A1:U1"/>
    <mergeCell ref="A2:U2"/>
    <mergeCell ref="A3:U3"/>
    <mergeCell ref="A4:U4"/>
    <mergeCell ref="A5:U5"/>
  </mergeCells>
  <printOptions horizontalCentered="1"/>
  <pageMargins left="0.51181102362204722" right="0.51181102362204722" top="0.74803149606299213" bottom="0.74803149606299213" header="0.31496062992125984" footer="0.31496062992125984"/>
  <pageSetup paperSize="9" scale="73" firstPageNumber="26" fitToHeight="0" orientation="landscape" useFirstPageNumber="1" r:id="rId1"/>
  <headerFooter alignWithMargins="0">
    <oddFooter>&amp;R&amp;"Times New Roman,Normal"&amp;14Side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6</vt:i4>
      </vt:variant>
    </vt:vector>
  </HeadingPairs>
  <TitlesOfParts>
    <vt:vector size="11" baseType="lpstr">
      <vt:lpstr>Forside</vt:lpstr>
      <vt:lpstr>Spes. 1</vt:lpstr>
      <vt:lpstr>Spes. 2</vt:lpstr>
      <vt:lpstr>Spes. 3</vt:lpstr>
      <vt:lpstr>Spes. 4</vt:lpstr>
      <vt:lpstr>'Spes. 2'!OLE_LINK1</vt:lpstr>
      <vt:lpstr>'Spes. 1'!Utskriftsområde</vt:lpstr>
      <vt:lpstr>'Spes. 2'!Utskriftsområde</vt:lpstr>
      <vt:lpstr>'Spes. 3'!Utskriftsområde</vt:lpstr>
      <vt:lpstr>'Spes. 4'!Utskriftsområde</vt:lpstr>
      <vt:lpstr>'Spes. 3'!Utskriftstitler</vt:lpstr>
    </vt:vector>
  </TitlesOfParts>
  <Company>Finanstilsynet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Vibeke Gilde</dc:creator>
  <cp:lastModifiedBy>Torunn Moe</cp:lastModifiedBy>
  <cp:lastPrinted>2017-01-23T10:42:35Z</cp:lastPrinted>
  <dcterms:created xsi:type="dcterms:W3CDTF">2000-03-24T11:45:38Z</dcterms:created>
  <dcterms:modified xsi:type="dcterms:W3CDTF">2017-03-13T18:51:59Z</dcterms:modified>
</cp:coreProperties>
</file>