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24226"/>
  <xr:revisionPtr revIDLastSave="0" documentId="13_ncr:1_{C9407586-082F-432A-AABB-8834B019DDAA}" xr6:coauthVersionLast="47" xr6:coauthVersionMax="47" xr10:uidLastSave="{00000000-0000-0000-0000-000000000000}"/>
  <workbookProtection workbookAlgorithmName="SHA-512" workbookHashValue="1sTzighrDudbvX6bPlC55mkctCWd6lBDsOddVQWCXDSRNR/6BBoPpDCBfEhCWvRXV4HE3pQj6FBXHLLb0CpNWw==" workbookSaltValue="QAonsTXONylJx5vicysBlg==" workbookSpinCount="100000" lockStructure="1"/>
  <bookViews>
    <workbookView xWindow="-120" yWindow="-120" windowWidth="29040" windowHeight="15720" xr2:uid="{00000000-000D-0000-FFFF-FFFF00000000}"/>
  </bookViews>
  <sheets>
    <sheet name="Forside" sheetId="5" r:id="rId1"/>
    <sheet name="Nøkkeltall" sheetId="1" r:id="rId2"/>
    <sheet name="BaseInfo" sheetId="4" state="hidden" r:id="rId3"/>
  </sheets>
  <definedNames>
    <definedName name="ano" localSheetId="2">BaseInfo!$A$2:$A$3</definedName>
    <definedName name="IFRS" localSheetId="2">BaseInfo!$F$3:$F$4</definedName>
    <definedName name="KonsIkke" localSheetId="2">BaseInfo!$D$3:$D$4</definedName>
    <definedName name="kva" localSheetId="2">BaseInfo!$C$4:$C$9</definedName>
    <definedName name="_xlnm.Print_Area" localSheetId="0">Forside!$A$1:$F$21</definedName>
    <definedName name="_xlnm.Print_Area" localSheetId="1">Nøkkeltall!$A$1:$E$144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 l="1"/>
  <c r="C29" i="1"/>
  <c r="D5" i="1" l="1"/>
  <c r="C5" i="1"/>
  <c r="D88" i="1"/>
  <c r="D84" i="1" s="1"/>
  <c r="C88" i="1"/>
  <c r="C84" i="1" s="1"/>
  <c r="D64" i="1"/>
  <c r="D60" i="1" s="1"/>
  <c r="C64" i="1"/>
  <c r="C60" i="1" s="1"/>
  <c r="D74" i="1"/>
  <c r="C74" i="1"/>
  <c r="BC1" i="5"/>
  <c r="D101" i="1"/>
  <c r="C101" i="1"/>
  <c r="D97" i="1"/>
  <c r="C97" i="1"/>
  <c r="E68" i="1" l="1"/>
  <c r="C51" i="1" l="1"/>
  <c r="B11" i="5"/>
  <c r="E47" i="1" l="1"/>
  <c r="E45" i="1"/>
  <c r="E48" i="1"/>
  <c r="E59" i="1"/>
  <c r="AI1" i="5" l="1"/>
  <c r="AI2" i="5"/>
  <c r="D26" i="1" l="1"/>
  <c r="C26" i="1"/>
  <c r="E5" i="1" l="1"/>
  <c r="E6" i="1"/>
  <c r="BF1" i="5" l="1"/>
  <c r="C2" i="1" l="1"/>
  <c r="D35" i="1" l="1"/>
  <c r="C35" i="1"/>
  <c r="E102" i="1" l="1"/>
  <c r="E95" i="1"/>
  <c r="E69" i="1"/>
  <c r="CD1" i="5" l="1"/>
  <c r="CF1" i="5" s="1"/>
  <c r="CH1" i="5" s="1"/>
  <c r="CJ1" i="5" s="1"/>
  <c r="CL1" i="5" s="1"/>
  <c r="CN1" i="5" s="1"/>
  <c r="CP1" i="5" s="1"/>
  <c r="CR1" i="5" s="1"/>
  <c r="CT1" i="5" s="1"/>
  <c r="D120" i="1" l="1"/>
  <c r="D121" i="1" s="1"/>
  <c r="D119" i="1"/>
  <c r="C120" i="1"/>
  <c r="C121" i="1" s="1"/>
  <c r="C119" i="1"/>
  <c r="BI1" i="5"/>
  <c r="BE1" i="5"/>
  <c r="BD1" i="5" l="1"/>
  <c r="BB1" i="5"/>
  <c r="D106" i="1" l="1"/>
  <c r="C106" i="1"/>
  <c r="D58" i="1"/>
  <c r="C58" i="1"/>
  <c r="D4" i="1"/>
  <c r="C4" i="1"/>
  <c r="C9" i="1" l="1"/>
  <c r="D9" i="1"/>
  <c r="C42" i="1"/>
  <c r="D42" i="1"/>
  <c r="C52" i="1"/>
  <c r="D51" i="1"/>
  <c r="D52" i="1" s="1"/>
  <c r="C77" i="1"/>
  <c r="D77" i="1"/>
  <c r="C381" i="1"/>
  <c r="D381" i="1"/>
  <c r="C380" i="1"/>
  <c r="C382" i="1" s="1"/>
  <c r="D380" i="1"/>
  <c r="D382" i="1" s="1"/>
  <c r="C386" i="1"/>
  <c r="D386" i="1"/>
  <c r="C70" i="1" l="1"/>
  <c r="C384" i="1" s="1"/>
  <c r="D70" i="1"/>
  <c r="G95" i="1" s="1"/>
  <c r="G47" i="1"/>
  <c r="D54" i="1" s="1"/>
  <c r="D56" i="1" s="1"/>
  <c r="F47" i="1"/>
  <c r="D384" i="1"/>
  <c r="C383" i="1"/>
  <c r="D383" i="1"/>
  <c r="E110" i="1"/>
  <c r="F95" i="1" l="1"/>
  <c r="H95" i="1"/>
  <c r="H47" i="1"/>
  <c r="C385" i="1"/>
  <c r="C387" i="1" s="1"/>
  <c r="D385" i="1"/>
  <c r="D387" i="1" s="1"/>
  <c r="C54" i="1" l="1"/>
  <c r="C56" i="1" s="1"/>
</calcChain>
</file>

<file path=xl/sharedStrings.xml><?xml version="1.0" encoding="utf-8"?>
<sst xmlns="http://schemas.openxmlformats.org/spreadsheetml/2006/main" count="505" uniqueCount="261">
  <si>
    <t>Aksjeandel</t>
  </si>
  <si>
    <t>Bufferkapital</t>
  </si>
  <si>
    <r>
      <t xml:space="preserve">RESULTATPOSTER  </t>
    </r>
    <r>
      <rPr>
        <sz val="8"/>
        <rFont val="Arial"/>
        <family val="2"/>
      </rPr>
      <t>(mill. kr)</t>
    </r>
  </si>
  <si>
    <t xml:space="preserve">                                                                                                  </t>
  </si>
  <si>
    <r>
      <t xml:space="preserve">BALANSEPOSTER </t>
    </r>
    <r>
      <rPr>
        <sz val="8"/>
        <rFont val="Arial"/>
        <family val="2"/>
      </rPr>
      <t>(mill. kr)</t>
    </r>
  </si>
  <si>
    <t>Sum eiendeler (forvaltningskapital)</t>
  </si>
  <si>
    <t>Kapitalavkastningsrente (kollektivporteføljen)</t>
  </si>
  <si>
    <t xml:space="preserve">Kapitalavkastningsrente (selskapsporteføljen) </t>
  </si>
  <si>
    <t>Kapitalavkastningsrente (investeringsvalgporteføljen)</t>
  </si>
  <si>
    <t>Aksjeeksponering</t>
  </si>
  <si>
    <t>Stress av aksjer</t>
  </si>
  <si>
    <t>Bufferkapitalutnyttelse</t>
  </si>
  <si>
    <t>Resultat før tildeling til kunder og skatt</t>
  </si>
  <si>
    <t>Endring i kursreguleringsfondet</t>
  </si>
  <si>
    <t>Verdijustert resultat før tildeling til kunder og skatt</t>
  </si>
  <si>
    <t>Forside</t>
  </si>
  <si>
    <t>Rapportering  av  foreløpige resultater/nøkkeltall</t>
  </si>
  <si>
    <t>FORETAKETS NAVN:</t>
  </si>
  <si>
    <t>ORGANISASJONSNUMMER:</t>
  </si>
  <si>
    <t>KONTAKTPERSON:</t>
  </si>
  <si>
    <t>E-POSTADRESSE:</t>
  </si>
  <si>
    <t>TELEFONNUMMER:</t>
  </si>
  <si>
    <t>SISTE DAG I RAPPORTERINGSPERIODEN:</t>
  </si>
  <si>
    <t>RAPPORTERINGSÅR:</t>
  </si>
  <si>
    <t>RAPPORTERINGSPERIODE:</t>
  </si>
  <si>
    <t>År</t>
  </si>
  <si>
    <t>KONSOLIDERT ELLER IKKE-KONSOLIDERT</t>
  </si>
  <si>
    <t>1.</t>
  </si>
  <si>
    <t>2.</t>
  </si>
  <si>
    <t>2.1</t>
  </si>
  <si>
    <t>2.2</t>
  </si>
  <si>
    <t>2.3</t>
  </si>
  <si>
    <t>2.4</t>
  </si>
  <si>
    <t>2.5</t>
  </si>
  <si>
    <t>3.</t>
  </si>
  <si>
    <t>4.</t>
  </si>
  <si>
    <t>5.</t>
  </si>
  <si>
    <t>5.1</t>
  </si>
  <si>
    <t>5.2</t>
  </si>
  <si>
    <t>6.</t>
  </si>
  <si>
    <t>6.1</t>
  </si>
  <si>
    <t>6.2</t>
  </si>
  <si>
    <t>6.3</t>
  </si>
  <si>
    <t>6.4</t>
  </si>
  <si>
    <t>7.</t>
  </si>
  <si>
    <t>7.1</t>
  </si>
  <si>
    <t>7.2</t>
  </si>
  <si>
    <t>7.3</t>
  </si>
  <si>
    <t>7.4</t>
  </si>
  <si>
    <t>7.5</t>
  </si>
  <si>
    <t>8.</t>
  </si>
  <si>
    <t>8.1</t>
  </si>
  <si>
    <t>8.2</t>
  </si>
  <si>
    <t>9.</t>
  </si>
  <si>
    <t>10.</t>
  </si>
  <si>
    <t>11.</t>
  </si>
  <si>
    <t>12.</t>
  </si>
  <si>
    <t>13.</t>
  </si>
  <si>
    <t>14.</t>
  </si>
  <si>
    <t>15.</t>
  </si>
  <si>
    <t>16.</t>
  </si>
  <si>
    <t>17.</t>
  </si>
  <si>
    <t>18.</t>
  </si>
  <si>
    <t>19.</t>
  </si>
  <si>
    <t>20.</t>
  </si>
  <si>
    <t>2.4.1</t>
  </si>
  <si>
    <t>2.4.2</t>
  </si>
  <si>
    <t>6.4.1</t>
  </si>
  <si>
    <t>6.4.2</t>
  </si>
  <si>
    <t>6.4.3</t>
  </si>
  <si>
    <t>6.4.4</t>
  </si>
  <si>
    <t>6.4.5</t>
  </si>
  <si>
    <t>8.4</t>
  </si>
  <si>
    <t>8.4.1</t>
  </si>
  <si>
    <t>8.4.2</t>
  </si>
  <si>
    <t>13.1</t>
  </si>
  <si>
    <t>13.2</t>
  </si>
  <si>
    <t>13.3</t>
  </si>
  <si>
    <t>14.1</t>
  </si>
  <si>
    <t>14.2</t>
  </si>
  <si>
    <t xml:space="preserve">Premieinntekter   </t>
  </si>
  <si>
    <t xml:space="preserve">Netto inntekter fra investeringer i kollektivporteføljen   </t>
  </si>
  <si>
    <t>Inntekter fra investeringer i datterforetak, tilknyttede foretak og felleskontrollerte foretak</t>
  </si>
  <si>
    <t>Netto driftsinntekt fra eiendom</t>
  </si>
  <si>
    <t>Verdiendringer på investeringer</t>
  </si>
  <si>
    <t xml:space="preserve">Realisert gevinst og tap på investeringer </t>
  </si>
  <si>
    <t xml:space="preserve">Netto inntekter fra investeringer i investeringsvalgporteføljen    </t>
  </si>
  <si>
    <t xml:space="preserve">Andre forsikringsrelaterte inntekter    </t>
  </si>
  <si>
    <t xml:space="preserve">Pensjoner mv.             </t>
  </si>
  <si>
    <t>Utbetalte pensjoner mv.</t>
  </si>
  <si>
    <t xml:space="preserve">Resultatførte endringer i forsikringsforpliktelser - kontraktfastsatte forpliktelser   </t>
  </si>
  <si>
    <t xml:space="preserve">Resultatførte endringer i forsikringsforpliktelser - særskilt investeringsvalgportefølje     </t>
  </si>
  <si>
    <t xml:space="preserve">Endring i andre avsetninger            </t>
  </si>
  <si>
    <t xml:space="preserve">Midler tilordnet forsikringskontraktene - kontraktsfastsatte forpliktelser       </t>
  </si>
  <si>
    <t xml:space="preserve">Overskudd på avkastningsresultatet    </t>
  </si>
  <si>
    <t xml:space="preserve">Risikoresultat tilordnet forsikringskontraktene    </t>
  </si>
  <si>
    <t xml:space="preserve">Forsikringsrelaterte driftskostnader      </t>
  </si>
  <si>
    <t xml:space="preserve">Andre forsikringsrelaterte kostnader              </t>
  </si>
  <si>
    <t xml:space="preserve">Resultat av teknisk regnskap          </t>
  </si>
  <si>
    <t xml:space="preserve">Netto inntekter fra investeringer i selskapsporteføljen              </t>
  </si>
  <si>
    <t xml:space="preserve">Andre inntekter                                                                           </t>
  </si>
  <si>
    <t xml:space="preserve">Forvaltningskostnader og andre kostnader knyttet til selskapsporteføljen     </t>
  </si>
  <si>
    <t xml:space="preserve">Resultat av ikke-teknisk regnskap                           </t>
  </si>
  <si>
    <t xml:space="preserve">Skattekostnader                                                                      </t>
  </si>
  <si>
    <t xml:space="preserve">Totalresultat  </t>
  </si>
  <si>
    <t xml:space="preserve">Investeringer i selskapsporteføljen                                                     </t>
  </si>
  <si>
    <t xml:space="preserve">Bygninger og andre faste eiendommer                                   </t>
  </si>
  <si>
    <t xml:space="preserve">Datterforetak, tilknyttede foretak og  felleskontrollerte foretak                </t>
  </si>
  <si>
    <t xml:space="preserve">Finansielle eiendeler som måles til amortisert kost               </t>
  </si>
  <si>
    <t xml:space="preserve">Finansielle eiendeler som måles til virkelig verdi                   </t>
  </si>
  <si>
    <t xml:space="preserve">Aksjer og andeler (inkl. aksjer og andeler målt til kost)          </t>
  </si>
  <si>
    <t xml:space="preserve">Investeringer i kollektivporteføljen                             </t>
  </si>
  <si>
    <t xml:space="preserve">Bygninger og andre faste eiendommer                              </t>
  </si>
  <si>
    <t xml:space="preserve">Datterforetak, tilknyttede foretak og felleskontrollerte foretak       </t>
  </si>
  <si>
    <t xml:space="preserve">Finansielle eiendeler som måles til amortisert kost             </t>
  </si>
  <si>
    <t xml:space="preserve">Finansielle eiendeler som måles til virkelig verdi             </t>
  </si>
  <si>
    <t xml:space="preserve">Aksjer og andeler (inkl. aksjer og andeler målt til kost)              </t>
  </si>
  <si>
    <t xml:space="preserve">Utlån og fordringer                                 </t>
  </si>
  <si>
    <t xml:space="preserve">Finansielle derivater                                  </t>
  </si>
  <si>
    <t xml:space="preserve">Andre finansielle eiendeler                                  </t>
  </si>
  <si>
    <t xml:space="preserve">Gjenforsikringsandel av forsikringsforpliktelser i kollektivporteføljen  </t>
  </si>
  <si>
    <t xml:space="preserve">Investeringer i investeringsvalgporteføljen                     </t>
  </si>
  <si>
    <t xml:space="preserve">Bygninger og andre faste eiendommer                                                       </t>
  </si>
  <si>
    <t xml:space="preserve">Finansielle eiendeler som måles til virkelig verdi              </t>
  </si>
  <si>
    <t xml:space="preserve">Aksjer og andeler (inkl. aksjer og andeler målt til kost)         </t>
  </si>
  <si>
    <t>Gjenforsikringsandel av forsikringforpliktelser i investeringsvalgporteføljen</t>
  </si>
  <si>
    <t xml:space="preserve">Forsikringsforpliktelser - kontraktsfastsatte forpliktelser        </t>
  </si>
  <si>
    <t xml:space="preserve">Forsikringsforpliktelser - særskilt investeringsportefølje            </t>
  </si>
  <si>
    <t xml:space="preserve">NØKKELTALLSSKJEMA FOR PENSJONSKASSER </t>
  </si>
  <si>
    <t>ano</t>
  </si>
  <si>
    <t>mes</t>
  </si>
  <si>
    <t>REGNSKAPSSPRÅK (IFRS/NGAAP)</t>
  </si>
  <si>
    <t>Forside record:</t>
  </si>
  <si>
    <t>Konsolidert</t>
  </si>
  <si>
    <t>IFRS</t>
  </si>
  <si>
    <t>Ikke-konsolidert</t>
  </si>
  <si>
    <t>NGAAP</t>
  </si>
  <si>
    <t xml:space="preserve">Renteinntekt og utbytte mv. på finansielle eiendeler </t>
  </si>
  <si>
    <t xml:space="preserve">  - herav oppreservering for langt liv</t>
  </si>
  <si>
    <t>Arknavn</t>
  </si>
  <si>
    <t>Skjema-ID</t>
  </si>
  <si>
    <t>Versjonsnr</t>
  </si>
  <si>
    <t>VersjonsID</t>
  </si>
  <si>
    <t>Orgnr</t>
  </si>
  <si>
    <t>Kons./ikke kons.</t>
  </si>
  <si>
    <t>SA/IRB</t>
  </si>
  <si>
    <t>Antall datakolonner</t>
  </si>
  <si>
    <t>ÅR</t>
  </si>
  <si>
    <t>MND</t>
  </si>
  <si>
    <t>i dokumentet</t>
  </si>
  <si>
    <t>Dette er skjemaversjonens CREATION DATE</t>
  </si>
  <si>
    <t>Spørsmålene  RAPPORTERINGSÅR og RAPPORTERINGSPERIODE er bygget opp med nedtrekksmeny som rapportør må velge fra.</t>
  </si>
  <si>
    <t>8 % av beregningsgrunnlaget</t>
  </si>
  <si>
    <t>4 % av beregningsgrunnlaget</t>
  </si>
  <si>
    <t>Kjernekapitalkrav</t>
  </si>
  <si>
    <t>1. halvår</t>
  </si>
  <si>
    <t>KRT-1047</t>
  </si>
  <si>
    <t>BA</t>
  </si>
  <si>
    <t>BB</t>
  </si>
  <si>
    <t>BC</t>
  </si>
  <si>
    <t>BD</t>
  </si>
  <si>
    <t>BE</t>
  </si>
  <si>
    <t>BF</t>
  </si>
  <si>
    <t>BG</t>
  </si>
  <si>
    <t>BH</t>
  </si>
  <si>
    <t>BI</t>
  </si>
  <si>
    <t>BJ</t>
  </si>
  <si>
    <t>B</t>
  </si>
  <si>
    <t>D</t>
  </si>
  <si>
    <t>E</t>
  </si>
  <si>
    <t>C</t>
  </si>
  <si>
    <t>Begynner på koloner: BA</t>
  </si>
  <si>
    <t>fra Eivind</t>
  </si>
  <si>
    <t>SPM ID'er</t>
  </si>
  <si>
    <t>Begynner på koloner: CA</t>
  </si>
  <si>
    <t>KONTROLLER:</t>
  </si>
  <si>
    <t>FORMULAS:</t>
  </si>
  <si>
    <t>Kol. E</t>
  </si>
  <si>
    <t>Kol. F</t>
  </si>
  <si>
    <t>Kol.H</t>
  </si>
  <si>
    <t>rad 56</t>
  </si>
  <si>
    <t>=HVIS((ELLER(ERTOM(C56);ERTOM(D56)));"Må fylles ut!";"")</t>
  </si>
  <si>
    <t>Rad 63</t>
  </si>
  <si>
    <t>=HVIS(OG(ERTOM(C63);ELLER(ERTALL(C64)));"Sum finansielle eiendeler... (post 2.4) må fylles ut!";HVIS(OG(ERTOM(D63);ELLER(ERTALL(D64)));"Sum finansielle eiendeler... (post 2.4) må fylles ut!";""))</t>
  </si>
  <si>
    <t>Rad 66</t>
  </si>
  <si>
    <t>=HVIS(OG(ERTOM(C63);ELLER(ERTALL(C66)));"Sum finansielle eiendeler…(post 2.4) må fylles ut!";HVIS(OG(ERTOM(D63);ELLER(ERTALL(D66)));"Sum finansielle eiendeler…(post 2.4) må fylles ut!";""))</t>
  </si>
  <si>
    <t>NY POSTER FRA:</t>
  </si>
  <si>
    <t>2kva2013</t>
  </si>
  <si>
    <t>6.1 &amp;7.1</t>
  </si>
  <si>
    <t>Rad 44</t>
  </si>
  <si>
    <t>=C5+C6+C19+C20+
C21+C25+C32+C39+C42+C43</t>
  </si>
  <si>
    <t>=D5+D6+D19+D20+
D21+D25+D32+D39+D42+D43</t>
  </si>
  <si>
    <t>Rad 91</t>
  </si>
  <si>
    <t>Kol. G</t>
  </si>
  <si>
    <t>=C56+C68+C83</t>
  </si>
  <si>
    <t>=HVIS((ELLER(ERTOM(C91)
;ERTOM(D91)));"Må fylles ut!";"")</t>
  </si>
  <si>
    <t>=D56+D68+D83</t>
  </si>
  <si>
    <t>=HVIS(OG(ERTOM(C93);ELLER(ERTALL(C94)));"Sum forsikringsforpliktelser (post 13) må fylles ut!";HVIS(OG(ERTOM(D93);ELLER(ERTALL(D94)));"Sum forsikringsforpliktelser (post 13) må fylles ut!";""))</t>
  </si>
  <si>
    <t>rad 94</t>
  </si>
  <si>
    <t>=HVIS(OG(ERTOM(C96);ELLER(ERTALL(C95)));" herav tilleggsavsetninger  begrenset ... må fylles ut!";HVIS(OG(ERTOM(D96);ELLER(ERTALL(D95)));" herav tilleggsavsetninger  begrenset ...  må fylles ut!";""))</t>
  </si>
  <si>
    <t>rad 95</t>
  </si>
  <si>
    <t>rad 99</t>
  </si>
  <si>
    <t>=HVIS(OG(ERTOM(D98);ELLER(ERTALL(D99)));"Sum forsikringsforpliktelser (post 14) må fylles ut!";HVIS(OG(ERTOM(C98);ELLER(ERTALL(C99)));"Sum forsikringsforpliktelser (post 14) må fylles ut!";""))</t>
  </si>
  <si>
    <t>rad 101</t>
  </si>
  <si>
    <t>=HVIS(OG(ERTOM(C102);ELLER(ERTALL(C101)));" herav tilleggsavsetninger  begrenset ... må fylles ut!";HVIS(OG(ERTOM(D102);ELLER(ERTALL(D101)));" herav tilleggsavsetninger  begrenset ...  må fylles ut!";""))</t>
  </si>
  <si>
    <t>=HVIS(AVRUND(C91;0)&lt;&gt;(AVRUND(F91;0));"Summering av porteføljene stemmer ikke med rapportert beløp under sum eiendeler";HVIS(AVRUND(D91;0)&lt;&gt;(AVRUND(G91;0));"Summering av porteføljene stemmer ikke med rapportert beløp under sum eiendeler)";""))</t>
  </si>
  <si>
    <t>=HVIS(AVRUND(C44;0)&lt;&gt;(AVRUND(F44;0));"Summering av resultatpostene   i teknisk regnskap  avviker fra oppgitt resultat (sjekk fortegn)";HVIS(AVRUND(D44;0)&lt;&gt;(AVRUND(G44;0));"Summering av resultatpostene   i teknisk regnskap  avviker fra oppgitt resultat (sjekk fortegn)";""))</t>
  </si>
  <si>
    <t>VERSJONSNUMMER</t>
  </si>
  <si>
    <t>EXCELMAL GYLDIG FRA:</t>
  </si>
  <si>
    <t xml:space="preserve">Forfalte premier, brutto </t>
  </si>
  <si>
    <t>1.1</t>
  </si>
  <si>
    <t>1.3</t>
  </si>
  <si>
    <t xml:space="preserve">Pensjonskapital mv.                                         </t>
  </si>
  <si>
    <t>Endring i premiefond, innskuddsfond og fond for regulering av pensjoner mv.</t>
  </si>
  <si>
    <t xml:space="preserve">Endring i gjenforsikringsandel av pensjonskapital mv.                                                       </t>
  </si>
  <si>
    <t xml:space="preserve">Endring i premiefond, innskuddsfond og fond for regulering av pensjoner mv.     </t>
  </si>
  <si>
    <t xml:space="preserve">Premiereserve mv.                                              </t>
  </si>
  <si>
    <t>Endring i premiereserve mv.</t>
  </si>
  <si>
    <t xml:space="preserve">Resultat før andre inntekter og kostnader       </t>
  </si>
  <si>
    <t xml:space="preserve">Andre inntekter og kostnader           </t>
  </si>
  <si>
    <t xml:space="preserve">Rentebærende verdipapirer              </t>
  </si>
  <si>
    <t xml:space="preserve">Rentebærende verdipapirer                  </t>
  </si>
  <si>
    <t xml:space="preserve">Rentebærende verdipapirer            </t>
  </si>
  <si>
    <t>Premiefond, innskuddsfond og fond for regulering av pensjoner mv.</t>
  </si>
  <si>
    <t>14.3</t>
  </si>
  <si>
    <t xml:space="preserve">Endring i bufferfond                                       </t>
  </si>
  <si>
    <t xml:space="preserve">Bufferfond                                                                       </t>
  </si>
  <si>
    <t>Overføring av premiereserve og pensjonskapital mv. fra andre forsikringsforetak/pensjonsforetak</t>
  </si>
  <si>
    <t xml:space="preserve">Sum selskapsportefølje (1 til 5 i oppstillingsplanen) </t>
  </si>
  <si>
    <t>1.halvår</t>
  </si>
  <si>
    <t>2.3.1</t>
  </si>
  <si>
    <t>Rentebærende verdipapirer</t>
  </si>
  <si>
    <t>2.3.2</t>
  </si>
  <si>
    <t xml:space="preserve">Utlån og fordringer              </t>
  </si>
  <si>
    <t>6.3.1</t>
  </si>
  <si>
    <t>6.3.2</t>
  </si>
  <si>
    <t>8.3</t>
  </si>
  <si>
    <t>8.3.1</t>
  </si>
  <si>
    <t>8.3.2</t>
  </si>
  <si>
    <t>1.2</t>
  </si>
  <si>
    <t>- Avgitte gjenforsikringspremier</t>
  </si>
  <si>
    <t xml:space="preserve">  herav renteinntekter på rentebærende verdipapirer</t>
  </si>
  <si>
    <t xml:space="preserve">  herav verdiendringer på aksjer, andeler og egenkapitalbevis</t>
  </si>
  <si>
    <t xml:space="preserve">  herav verdiendringer på rentebærende verdipapirer</t>
  </si>
  <si>
    <t xml:space="preserve">  herav verdiendringer på derivater</t>
  </si>
  <si>
    <t xml:space="preserve">  herav verdiendringer på direkte eid eiendom</t>
  </si>
  <si>
    <t xml:space="preserve">  herav realisert gevinst og tap på aksjer, andeler og egenkapitalbevis</t>
  </si>
  <si>
    <t xml:space="preserve">  herav realisert gevinst og tap på rentebærende verdipapirer</t>
  </si>
  <si>
    <t xml:space="preserve">  herav realisert gevinst og tap på derivater</t>
  </si>
  <si>
    <t xml:space="preserve">  herav oppreservering for langt liv</t>
  </si>
  <si>
    <t xml:space="preserve">  herav aksjer og andeler i eiendomsselskaper (del av post 2.2.1)</t>
  </si>
  <si>
    <t xml:space="preserve">  herav aksjer og andeler i eiendomsselskaper (del av post 6.2.1)</t>
  </si>
  <si>
    <t xml:space="preserve">  herav aksjer og andeler i eiendomsselskaper (del av post 8.2.1)</t>
  </si>
  <si>
    <t xml:space="preserve">   herav verdiendringer på eiendomsdøtre mv.</t>
  </si>
  <si>
    <t>Nøkkeltall</t>
  </si>
  <si>
    <t>Gjennomsnittlig forvaltningskapital</t>
  </si>
  <si>
    <t>Overføring av premiereserve, pensjonskapital mv. og bufferfond til andre forsikringsforetak/pensjonsforetak</t>
  </si>
  <si>
    <t>Overføring av bufferfond fra andre forsikringsforetak/pensjonsforetak</t>
  </si>
  <si>
    <t xml:space="preserve">Resultat før skattekostnader     </t>
  </si>
  <si>
    <t xml:space="preserve">Endring i pensjonskapital mv.  </t>
  </si>
  <si>
    <t xml:space="preserve">Overføring av bufferfond fra andre forsikringsforetak/pensjonsforetak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</si>
</sst>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 #,##0.00_ ;_ * \-#,##0.00_ ;_ * &quot;-&quot;??_ ;_ @_ "/>
    <numFmt numFmtId="166" formatCode="0.0\ %"/>
    <numFmt numFmtId="167" formatCode="_(&quot;kr&quot;\ * #,##0.00_);_(&quot;kr&quot;\ * \(#,##0.00\);_(&quot;kr&quot;\ * &quot;-&quot;??_);_(@_)"/>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color theme="0"/>
      <name val="Arial"/>
      <family val="2"/>
    </font>
    <font>
      <sz val="10"/>
      <name val="Arial"/>
      <family val="2"/>
    </font>
    <font>
      <b/>
      <sz val="8"/>
      <name val="Arial"/>
      <family val="2"/>
    </font>
    <font>
      <sz val="8"/>
      <name val="Arial"/>
      <family val="2"/>
    </font>
    <font>
      <sz val="10"/>
      <color rgb="FFFF0000"/>
      <name val="Arial"/>
      <family val="2"/>
    </font>
    <font>
      <b/>
      <sz val="8"/>
      <color rgb="FFC00000"/>
      <name val="Arial"/>
      <family val="2"/>
    </font>
    <font>
      <b/>
      <sz val="10"/>
      <color theme="0"/>
      <name val="Arial"/>
      <family val="2"/>
    </font>
    <font>
      <b/>
      <sz val="9"/>
      <color rgb="FFC00000"/>
      <name val="Arial"/>
      <family val="2"/>
    </font>
    <font>
      <sz val="11"/>
      <name val="Calibri"/>
      <family val="2"/>
      <scheme val="minor"/>
    </font>
    <font>
      <sz val="8"/>
      <name val="Arial"/>
      <family val="2"/>
    </font>
    <font>
      <sz val="8"/>
      <color theme="0"/>
      <name val="Arial"/>
      <family val="2"/>
    </font>
    <font>
      <sz val="12"/>
      <name val="Arial"/>
      <family val="2"/>
    </font>
    <font>
      <b/>
      <sz val="22"/>
      <name val="Arial"/>
      <family val="2"/>
    </font>
    <font>
      <sz val="11"/>
      <color theme="1"/>
      <name val="Arial"/>
      <family val="2"/>
    </font>
    <font>
      <u/>
      <sz val="8"/>
      <color indexed="12"/>
      <name val="Arial"/>
      <family val="2"/>
    </font>
    <font>
      <b/>
      <sz val="11"/>
      <name val="Arial"/>
      <family val="2"/>
    </font>
    <font>
      <sz val="8"/>
      <color theme="0" tint="-0.249977111117893"/>
      <name val="Arial"/>
      <family val="2"/>
    </font>
    <font>
      <sz val="10"/>
      <color theme="0" tint="-0.249977111117893"/>
      <name val="Arial"/>
      <family val="2"/>
    </font>
    <font>
      <sz val="8"/>
      <name val="Arial"/>
      <family val="2"/>
    </font>
    <font>
      <sz val="10"/>
      <name val="MS Sans Serif"/>
      <family val="2"/>
    </font>
    <font>
      <b/>
      <sz val="8"/>
      <color theme="0" tint="-0.249977111117893"/>
      <name val="Arial"/>
      <family val="2"/>
    </font>
    <font>
      <b/>
      <sz val="9"/>
      <color theme="0" tint="-0.249977111117893"/>
      <name val="Arial"/>
      <family val="2"/>
    </font>
    <font>
      <sz val="11"/>
      <color theme="0" tint="-0.249977111117893"/>
      <name val="Calibri"/>
      <family val="2"/>
      <scheme val="minor"/>
    </font>
    <font>
      <sz val="11"/>
      <color theme="0"/>
      <name val="Arial"/>
      <family val="2"/>
    </font>
    <font>
      <b/>
      <sz val="11"/>
      <color rgb="FFFA7D00"/>
      <name val="Arial"/>
      <family val="2"/>
    </font>
    <font>
      <sz val="11"/>
      <color rgb="FF9C0006"/>
      <name val="Arial"/>
      <family val="2"/>
    </font>
    <font>
      <i/>
      <sz val="11"/>
      <color rgb="FF7F7F7F"/>
      <name val="Arial"/>
      <family val="2"/>
    </font>
    <font>
      <b/>
      <sz val="20"/>
      <color rgb="FF668E36"/>
      <name val="Times New Roman"/>
      <family val="1"/>
    </font>
    <font>
      <b/>
      <sz val="12"/>
      <color theme="1"/>
      <name val="Arial"/>
      <family val="2"/>
    </font>
    <font>
      <sz val="11"/>
      <color rgb="FF006100"/>
      <name val="Arial"/>
      <family val="2"/>
    </font>
    <font>
      <sz val="11"/>
      <color rgb="FF3F3F76"/>
      <name val="Arial"/>
      <family val="2"/>
    </font>
    <font>
      <sz val="11"/>
      <color rgb="FFFA7D00"/>
      <name val="Arial"/>
      <family val="2"/>
    </font>
    <font>
      <sz val="9"/>
      <color theme="1"/>
      <name val="Arial"/>
      <family val="2"/>
    </font>
    <font>
      <b/>
      <sz val="11"/>
      <color theme="0"/>
      <name val="Arial"/>
      <family val="2"/>
    </font>
    <font>
      <sz val="11"/>
      <color rgb="FF9C6500"/>
      <name val="Arial"/>
      <family val="2"/>
    </font>
    <font>
      <b/>
      <sz val="15"/>
      <color theme="3"/>
      <name val="Arial"/>
      <family val="2"/>
    </font>
    <font>
      <b/>
      <sz val="13"/>
      <color theme="3"/>
      <name val="Arial"/>
      <family val="2"/>
    </font>
    <font>
      <b/>
      <sz val="11"/>
      <color theme="3"/>
      <name val="Arial"/>
      <family val="2"/>
    </font>
    <font>
      <b/>
      <sz val="11"/>
      <color theme="1"/>
      <name val="Arial"/>
      <family val="2"/>
    </font>
    <font>
      <b/>
      <sz val="11"/>
      <color rgb="FF3F3F3F"/>
      <name val="Arial"/>
      <family val="2"/>
    </font>
    <font>
      <sz val="11"/>
      <color rgb="FFFF0000"/>
      <name val="Arial"/>
      <family val="2"/>
    </font>
    <font>
      <u/>
      <sz val="10"/>
      <color indexed="12"/>
      <name val="Arial"/>
      <family val="2"/>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10"/>
      <color indexed="8"/>
      <name val="Arial"/>
      <family val="2"/>
    </font>
    <font>
      <sz val="10"/>
      <name val="Courier"/>
      <family val="3"/>
    </font>
    <font>
      <sz val="10"/>
      <name val="Helv"/>
    </font>
    <font>
      <sz val="11"/>
      <name val="Arial"/>
      <family val="2"/>
    </font>
    <font>
      <sz val="10"/>
      <color theme="0"/>
      <name val="Arial"/>
      <family val="2"/>
    </font>
    <font>
      <b/>
      <sz val="8"/>
      <color theme="0"/>
      <name val="Arial"/>
      <family val="2"/>
    </font>
    <font>
      <b/>
      <sz val="11"/>
      <color theme="0"/>
      <name val="Calibri"/>
      <family val="2"/>
      <scheme val="minor"/>
    </font>
    <font>
      <b/>
      <sz val="10"/>
      <color rgb="FFFF0000"/>
      <name val="Arial"/>
      <family val="2"/>
    </font>
    <font>
      <i/>
      <u/>
      <sz val="10"/>
      <color rgb="FFFF0000"/>
      <name val="Arial"/>
      <family val="2"/>
    </font>
    <font>
      <b/>
      <sz val="8"/>
      <color rgb="FFFF0000"/>
      <name val="Arial"/>
      <family val="2"/>
    </font>
    <font>
      <b/>
      <sz val="11"/>
      <color rgb="FFFF0000"/>
      <name val="Calibri"/>
      <family val="2"/>
      <scheme val="minor"/>
    </font>
    <font>
      <b/>
      <sz val="10"/>
      <color rgb="FF92D050"/>
      <name val="Arial"/>
      <family val="2"/>
    </font>
    <font>
      <sz val="11"/>
      <color rgb="FFFF0000"/>
      <name val="Calibri"/>
      <family val="2"/>
      <scheme val="minor"/>
    </font>
    <font>
      <sz val="10"/>
      <color theme="0"/>
      <name val="Calibri"/>
      <family val="2"/>
      <scheme val="minor"/>
    </font>
    <font>
      <i/>
      <u/>
      <sz val="10"/>
      <color theme="0"/>
      <name val="Calibri"/>
      <family val="2"/>
      <scheme val="minor"/>
    </font>
  </fonts>
  <fills count="6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indexed="4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168">
    <xf numFmtId="0" fontId="0" fillId="0" borderId="0"/>
    <xf numFmtId="165" fontId="9"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0" fontId="9" fillId="0" borderId="0"/>
    <xf numFmtId="0" fontId="6" fillId="0" borderId="0"/>
    <xf numFmtId="9" fontId="6" fillId="0" borderId="0" applyFont="0" applyFill="0" applyBorder="0" applyAlignment="0" applyProtection="0"/>
    <xf numFmtId="167" fontId="9" fillId="0" borderId="0" applyFont="0" applyFill="0" applyBorder="0" applyAlignment="0" applyProtection="0"/>
    <xf numFmtId="0" fontId="17" fillId="0" borderId="0"/>
    <xf numFmtId="0" fontId="19" fillId="0" borderId="0"/>
    <xf numFmtId="165" fontId="1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6" fillId="0" borderId="0"/>
    <xf numFmtId="0" fontId="9" fillId="0" borderId="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1"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0" fontId="26" fillId="0" borderId="0"/>
    <xf numFmtId="165" fontId="26" fillId="0" borderId="0" applyFont="0" applyFill="0" applyBorder="0" applyAlignment="0" applyProtection="0"/>
    <xf numFmtId="164" fontId="19" fillId="0" borderId="0" applyFont="0" applyFill="0" applyBorder="0" applyAlignment="0" applyProtection="0"/>
    <xf numFmtId="165" fontId="11" fillId="0" borderId="0" applyFont="0" applyFill="0" applyBorder="0" applyAlignment="0" applyProtection="0"/>
    <xf numFmtId="0" fontId="27" fillId="0" borderId="0" applyNumberFormat="0" applyFont="0" applyFill="0" applyBorder="0"/>
    <xf numFmtId="0" fontId="9" fillId="0" borderId="0"/>
    <xf numFmtId="165" fontId="9"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0" fontId="1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0" fontId="11" fillId="0" borderId="0"/>
    <xf numFmtId="165" fontId="1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0" fontId="27" fillId="0" borderId="0" applyFont="0" applyFill="0" applyBorder="0" applyAlignment="0" applyProtection="0"/>
    <xf numFmtId="9" fontId="27" fillId="0" borderId="0" applyFont="0" applyFill="0" applyBorder="0" applyAlignment="0" applyProtection="0"/>
    <xf numFmtId="40" fontId="27" fillId="0" borderId="0" applyFont="0" applyFill="0" applyBorder="0" applyAlignment="0" applyProtection="0"/>
    <xf numFmtId="9" fontId="27"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NumberFormat="0" applyFont="0" applyFill="0" applyBorder="0"/>
    <xf numFmtId="0" fontId="27" fillId="0" borderId="0" applyNumberFormat="0" applyFont="0" applyFill="0" applyBorder="0"/>
    <xf numFmtId="165" fontId="11" fillId="0" borderId="0" applyFont="0" applyFill="0" applyBorder="0" applyAlignment="0" applyProtection="0"/>
    <xf numFmtId="165" fontId="11" fillId="0" borderId="0" applyFont="0" applyFill="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40"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0" fontId="31" fillId="41" borderId="0" applyNumberFormat="0" applyBorder="0" applyAlignment="0" applyProtection="0"/>
    <xf numFmtId="0" fontId="32" fillId="15" borderId="12" applyNumberFormat="0" applyAlignment="0" applyProtection="0"/>
    <xf numFmtId="0" fontId="33" fillId="12" borderId="0" applyNumberFormat="0" applyBorder="0" applyAlignment="0" applyProtection="0"/>
    <xf numFmtId="0" fontId="34" fillId="0" borderId="0" applyNumberFormat="0" applyFill="0" applyBorder="0" applyAlignment="0" applyProtection="0"/>
    <xf numFmtId="0" fontId="35" fillId="0" borderId="0"/>
    <xf numFmtId="0" fontId="36" fillId="0" borderId="0"/>
    <xf numFmtId="0" fontId="37" fillId="11" borderId="0" applyNumberFormat="0" applyBorder="0" applyAlignment="0" applyProtection="0"/>
    <xf numFmtId="0" fontId="38" fillId="14" borderId="12" applyNumberFormat="0" applyAlignment="0" applyProtection="0"/>
    <xf numFmtId="0" fontId="39" fillId="0" borderId="14" applyNumberFormat="0" applyFill="0" applyAlignment="0" applyProtection="0"/>
    <xf numFmtId="0" fontId="40" fillId="42" borderId="0">
      <alignment horizontal="right"/>
    </xf>
    <xf numFmtId="165" fontId="21" fillId="0" borderId="0" applyFont="0" applyFill="0" applyBorder="0" applyAlignment="0" applyProtection="0"/>
    <xf numFmtId="40" fontId="27" fillId="0" borderId="0" applyFont="0" applyFill="0" applyBorder="0" applyAlignment="0" applyProtection="0"/>
    <xf numFmtId="0" fontId="41" fillId="16" borderId="15" applyNumberFormat="0" applyAlignment="0" applyProtection="0"/>
    <xf numFmtId="0" fontId="21" fillId="17" borderId="16" applyNumberFormat="0" applyFont="0" applyAlignment="0" applyProtection="0"/>
    <xf numFmtId="0" fontId="21" fillId="0" borderId="0"/>
    <xf numFmtId="0" fontId="27" fillId="0" borderId="0" applyNumberFormat="0" applyFont="0" applyFill="0" applyBorder="0"/>
    <xf numFmtId="0" fontId="40" fillId="0" borderId="0"/>
    <xf numFmtId="0" fontId="9" fillId="0" borderId="0"/>
    <xf numFmtId="0" fontId="21" fillId="0" borderId="0"/>
    <xf numFmtId="0" fontId="21" fillId="0" borderId="0"/>
    <xf numFmtId="0" fontId="21" fillId="0" borderId="0"/>
    <xf numFmtId="0" fontId="21" fillId="0" borderId="0"/>
    <xf numFmtId="0" fontId="21" fillId="0" borderId="0"/>
    <xf numFmtId="0" fontId="42" fillId="13" borderId="0" applyNumberFormat="0" applyBorder="0" applyAlignment="0" applyProtection="0"/>
    <xf numFmtId="0" fontId="43" fillId="0" borderId="9" applyNumberFormat="0" applyFill="0" applyAlignment="0" applyProtection="0"/>
    <xf numFmtId="0" fontId="44" fillId="0" borderId="10" applyNumberFormat="0" applyFill="0" applyAlignment="0" applyProtection="0"/>
    <xf numFmtId="0" fontId="45" fillId="0" borderId="11" applyNumberFormat="0" applyFill="0" applyAlignment="0" applyProtection="0"/>
    <xf numFmtId="0" fontId="45" fillId="0" borderId="0" applyNumberFormat="0" applyFill="0" applyBorder="0" applyAlignment="0" applyProtection="0"/>
    <xf numFmtId="9" fontId="21" fillId="0" borderId="0" applyFont="0" applyFill="0" applyBorder="0" applyAlignment="0" applyProtection="0"/>
    <xf numFmtId="0" fontId="40" fillId="43" borderId="0"/>
    <xf numFmtId="0" fontId="7" fillId="44" borderId="0"/>
    <xf numFmtId="0" fontId="46" fillId="0" borderId="17"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47" fillId="15" borderId="13" applyNumberFormat="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31" fillId="34" borderId="0" applyNumberFormat="0" applyBorder="0" applyAlignment="0" applyProtection="0"/>
    <xf numFmtId="0" fontId="31" fillId="38" borderId="0" applyNumberFormat="0" applyBorder="0" applyAlignment="0" applyProtection="0"/>
    <xf numFmtId="0" fontId="48" fillId="0" borderId="0" applyNumberFormat="0" applyFill="0" applyBorder="0" applyAlignment="0" applyProtection="0"/>
    <xf numFmtId="0" fontId="9" fillId="0" borderId="0"/>
    <xf numFmtId="9" fontId="9" fillId="0" borderId="0" applyFont="0" applyFill="0" applyBorder="0" applyAlignment="0" applyProtection="0"/>
    <xf numFmtId="164" fontId="9" fillId="0" borderId="0" applyFont="0" applyFill="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48" borderId="0" applyNumberFormat="0" applyBorder="0" applyAlignment="0" applyProtection="0"/>
    <xf numFmtId="0" fontId="50" fillId="51" borderId="0" applyNumberFormat="0" applyBorder="0" applyAlignment="0" applyProtection="0"/>
    <xf numFmtId="0" fontId="50" fillId="54"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48" borderId="0" applyNumberFormat="0" applyBorder="0" applyAlignment="0" applyProtection="0"/>
    <xf numFmtId="0" fontId="50" fillId="51" borderId="0" applyNumberFormat="0" applyBorder="0" applyAlignment="0" applyProtection="0"/>
    <xf numFmtId="0" fontId="50" fillId="54" borderId="0" applyNumberFormat="0" applyBorder="0" applyAlignment="0" applyProtection="0"/>
    <xf numFmtId="0" fontId="51" fillId="55"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1" fillId="55"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1" fillId="59" borderId="0" applyNumberFormat="0" applyBorder="0" applyAlignment="0" applyProtection="0"/>
    <xf numFmtId="0" fontId="51" fillId="60" borderId="0" applyNumberFormat="0" applyBorder="0" applyAlignment="0" applyProtection="0"/>
    <xf numFmtId="0" fontId="51" fillId="61"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62" borderId="0" applyNumberFormat="0" applyBorder="0" applyAlignment="0" applyProtection="0"/>
    <xf numFmtId="0" fontId="53" fillId="46" borderId="0" applyNumberFormat="0" applyBorder="0" applyAlignment="0" applyProtection="0"/>
    <xf numFmtId="0" fontId="52" fillId="63" borderId="18" applyNumberFormat="0" applyAlignment="0" applyProtection="0"/>
    <xf numFmtId="0" fontId="52" fillId="63" borderId="18" applyNumberFormat="0" applyAlignment="0" applyProtection="0"/>
    <xf numFmtId="0" fontId="58" fillId="64" borderId="19" applyNumberFormat="0" applyAlignment="0" applyProtection="0"/>
    <xf numFmtId="0" fontId="53" fillId="46" borderId="0" applyNumberFormat="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47" borderId="0" applyNumberFormat="0" applyBorder="0" applyAlignment="0" applyProtection="0"/>
    <xf numFmtId="0" fontId="55" fillId="47" borderId="0" applyNumberFormat="0" applyBorder="0" applyAlignment="0" applyProtection="0"/>
    <xf numFmtId="0" fontId="60" fillId="0" borderId="20" applyNumberFormat="0" applyFill="0" applyAlignment="0" applyProtection="0"/>
    <xf numFmtId="0" fontId="61" fillId="0" borderId="21" applyNumberFormat="0" applyFill="0" applyAlignment="0" applyProtection="0"/>
    <xf numFmtId="0" fontId="62" fillId="0" borderId="22" applyNumberFormat="0" applyFill="0" applyAlignment="0" applyProtection="0"/>
    <xf numFmtId="0" fontId="62" fillId="0" borderId="0" applyNumberFormat="0" applyFill="0" applyBorder="0" applyAlignment="0" applyProtection="0"/>
    <xf numFmtId="0" fontId="56" fillId="50" borderId="18" applyNumberFormat="0" applyAlignment="0" applyProtection="0"/>
    <xf numFmtId="0" fontId="56" fillId="50" borderId="18" applyNumberFormat="0" applyAlignment="0" applyProtection="0"/>
    <xf numFmtId="0" fontId="57" fillId="0" borderId="23" applyNumberFormat="0" applyFill="0" applyAlignment="0" applyProtection="0"/>
    <xf numFmtId="0" fontId="58" fillId="64" borderId="19" applyNumberFormat="0" applyAlignment="0" applyProtection="0"/>
    <xf numFmtId="0" fontId="57" fillId="0" borderId="23" applyNumberFormat="0" applyFill="0" applyAlignment="0" applyProtection="0"/>
    <xf numFmtId="0" fontId="9" fillId="65" borderId="24" applyNumberFormat="0" applyFont="0" applyAlignment="0" applyProtection="0"/>
    <xf numFmtId="0" fontId="59" fillId="66" borderId="0" applyNumberFormat="0" applyBorder="0" applyAlignment="0" applyProtection="0"/>
    <xf numFmtId="0" fontId="9" fillId="65" borderId="24" applyNumberFormat="0" applyFont="0" applyAlignment="0" applyProtection="0"/>
    <xf numFmtId="0" fontId="59" fillId="66" borderId="0" applyNumberFormat="0" applyBorder="0" applyAlignment="0" applyProtection="0"/>
    <xf numFmtId="0" fontId="65" fillId="63" borderId="25" applyNumberFormat="0" applyAlignment="0" applyProtection="0"/>
    <xf numFmtId="0" fontId="60" fillId="0" borderId="20" applyNumberFormat="0" applyFill="0" applyAlignment="0" applyProtection="0"/>
    <xf numFmtId="0" fontId="61" fillId="0" borderId="21" applyNumberFormat="0" applyFill="0" applyAlignment="0" applyProtection="0"/>
    <xf numFmtId="0" fontId="62" fillId="0" borderId="22"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26" applyNumberFormat="0" applyFill="0" applyAlignment="0" applyProtection="0"/>
    <xf numFmtId="0" fontId="64" fillId="0" borderId="26" applyNumberFormat="0" applyFill="0" applyAlignment="0" applyProtection="0"/>
    <xf numFmtId="164" fontId="9" fillId="0" borderId="0" applyFont="0" applyFill="0" applyBorder="0" applyAlignment="0" applyProtection="0"/>
    <xf numFmtId="164" fontId="9" fillId="0" borderId="0" applyFont="0" applyFill="0" applyBorder="0" applyAlignment="0" applyProtection="0"/>
    <xf numFmtId="0" fontId="65" fillId="63" borderId="25" applyNumberFormat="0" applyAlignment="0" applyProtection="0"/>
    <xf numFmtId="0" fontId="51" fillId="59" borderId="0" applyNumberFormat="0" applyBorder="0" applyAlignment="0" applyProtection="0"/>
    <xf numFmtId="0" fontId="51" fillId="60" borderId="0" applyNumberFormat="0" applyBorder="0" applyAlignment="0" applyProtection="0"/>
    <xf numFmtId="0" fontId="51" fillId="61"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62" borderId="0" applyNumberFormat="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48" borderId="0" applyNumberFormat="0" applyBorder="0" applyAlignment="0" applyProtection="0"/>
    <xf numFmtId="0" fontId="50" fillId="51" borderId="0" applyNumberFormat="0" applyBorder="0" applyAlignment="0" applyProtection="0"/>
    <xf numFmtId="0" fontId="50" fillId="54" borderId="0" applyNumberFormat="0" applyBorder="0" applyAlignment="0" applyProtection="0"/>
    <xf numFmtId="0" fontId="51" fillId="55"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8" borderId="0" applyNumberFormat="0" applyBorder="0" applyAlignment="0" applyProtection="0"/>
    <xf numFmtId="0" fontId="52" fillId="63" borderId="18" applyNumberFormat="0" applyAlignment="0" applyProtection="0"/>
    <xf numFmtId="0" fontId="53" fillId="46" borderId="0" applyNumberFormat="0" applyBorder="0" applyAlignment="0" applyProtection="0"/>
    <xf numFmtId="0" fontId="54" fillId="0" borderId="0" applyNumberFormat="0" applyFill="0" applyBorder="0" applyAlignment="0" applyProtection="0"/>
    <xf numFmtId="0" fontId="55" fillId="47" borderId="0" applyNumberFormat="0" applyBorder="0" applyAlignment="0" applyProtection="0"/>
    <xf numFmtId="0" fontId="56" fillId="50" borderId="18" applyNumberFormat="0" applyAlignment="0" applyProtection="0"/>
    <xf numFmtId="0" fontId="57" fillId="0" borderId="23" applyNumberFormat="0" applyFill="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58" fillId="64" borderId="19" applyNumberFormat="0" applyAlignment="0" applyProtection="0"/>
    <xf numFmtId="0" fontId="9" fillId="65" borderId="24" applyNumberFormat="0" applyFont="0" applyAlignment="0" applyProtection="0"/>
    <xf numFmtId="0" fontId="67" fillId="0" borderId="0"/>
    <xf numFmtId="0" fontId="50" fillId="0" borderId="0"/>
    <xf numFmtId="0" fontId="67" fillId="0" borderId="0"/>
    <xf numFmtId="0" fontId="50" fillId="0" borderId="0"/>
    <xf numFmtId="0" fontId="6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7"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3" fillId="0" borderId="0"/>
    <xf numFmtId="0" fontId="9" fillId="0" borderId="0"/>
    <xf numFmtId="0" fontId="9" fillId="0" borderId="0"/>
    <xf numFmtId="0" fontId="67" fillId="0" borderId="0"/>
    <xf numFmtId="0" fontId="68" fillId="0" borderId="0"/>
    <xf numFmtId="0" fontId="9" fillId="0" borderId="0"/>
    <xf numFmtId="0" fontId="67" fillId="0" borderId="0"/>
    <xf numFmtId="0" fontId="9" fillId="0" borderId="0"/>
    <xf numFmtId="0" fontId="68"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59" fillId="66" borderId="0" applyNumberFormat="0" applyBorder="0" applyAlignment="0" applyProtection="0"/>
    <xf numFmtId="0" fontId="60" fillId="0" borderId="20" applyNumberFormat="0" applyFill="0" applyAlignment="0" applyProtection="0"/>
    <xf numFmtId="0" fontId="61" fillId="0" borderId="21" applyNumberFormat="0" applyFill="0" applyAlignment="0" applyProtection="0"/>
    <xf numFmtId="0" fontId="62" fillId="0" borderId="22" applyNumberFormat="0" applyFill="0" applyAlignment="0" applyProtection="0"/>
    <xf numFmtId="0" fontId="62"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3" fillId="0" borderId="0" applyNumberFormat="0" applyFill="0" applyBorder="0" applyAlignment="0" applyProtection="0"/>
    <xf numFmtId="0" fontId="64" fillId="0" borderId="26" applyNumberFormat="0" applyFill="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65" fillId="63" borderId="25" applyNumberFormat="0" applyAlignment="0" applyProtection="0"/>
    <xf numFmtId="0" fontId="51" fillId="59" borderId="0" applyNumberFormat="0" applyBorder="0" applyAlignment="0" applyProtection="0"/>
    <xf numFmtId="0" fontId="51" fillId="60" borderId="0" applyNumberFormat="0" applyBorder="0" applyAlignment="0" applyProtection="0"/>
    <xf numFmtId="0" fontId="51" fillId="61"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62" borderId="0" applyNumberFormat="0" applyBorder="0" applyAlignment="0" applyProtection="0"/>
    <xf numFmtId="0" fontId="66" fillId="0" borderId="0" applyNumberFormat="0" applyFill="0" applyBorder="0" applyAlignment="0" applyProtection="0"/>
    <xf numFmtId="9" fontId="27" fillId="0" borderId="0" applyFont="0" applyFill="0" applyBorder="0" applyAlignment="0" applyProtection="0"/>
    <xf numFmtId="0" fontId="11" fillId="0" borderId="0"/>
    <xf numFmtId="165" fontId="11" fillId="0" borderId="0" applyFont="0" applyFill="0" applyBorder="0" applyAlignment="0" applyProtection="0"/>
    <xf numFmtId="40" fontId="27" fillId="0" borderId="0" applyFont="0" applyFill="0" applyBorder="0" applyAlignment="0" applyProtection="0"/>
    <xf numFmtId="9" fontId="27" fillId="0" borderId="0" applyFont="0" applyFill="0" applyBorder="0" applyAlignment="0" applyProtection="0"/>
    <xf numFmtId="40" fontId="27" fillId="0" borderId="0" applyFont="0" applyFill="0" applyBorder="0" applyAlignment="0" applyProtection="0"/>
    <xf numFmtId="0" fontId="27" fillId="0" borderId="0" applyNumberFormat="0" applyFont="0" applyFill="0" applyBorder="0"/>
    <xf numFmtId="0" fontId="3" fillId="0" borderId="0"/>
    <xf numFmtId="0" fontId="3" fillId="0" borderId="0"/>
    <xf numFmtId="0" fontId="9" fillId="0" borderId="0"/>
    <xf numFmtId="0" fontId="49" fillId="0" borderId="0" applyNumberFormat="0" applyFill="0" applyBorder="0" applyAlignment="0" applyProtection="0">
      <alignment vertical="top"/>
      <protection locked="0"/>
    </xf>
    <xf numFmtId="0" fontId="3" fillId="17" borderId="16" applyNumberFormat="0" applyFont="0" applyAlignment="0" applyProtection="0"/>
    <xf numFmtId="0" fontId="3" fillId="0" borderId="0"/>
    <xf numFmtId="0" fontId="9" fillId="0" borderId="0"/>
    <xf numFmtId="0" fontId="3" fillId="17" borderId="16" applyNumberFormat="0" applyFont="0" applyAlignment="0" applyProtection="0"/>
    <xf numFmtId="0" fontId="3" fillId="0" borderId="0"/>
    <xf numFmtId="0" fontId="9" fillId="0" borderId="0"/>
    <xf numFmtId="9"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165" fontId="3" fillId="0" borderId="0" applyFont="0" applyFill="0" applyBorder="0" applyAlignment="0" applyProtection="0"/>
    <xf numFmtId="0" fontId="9" fillId="0" borderId="0"/>
    <xf numFmtId="0" fontId="27" fillId="0" borderId="0" applyNumberFormat="0" applyFont="0" applyFill="0" applyBorder="0"/>
    <xf numFmtId="0" fontId="9" fillId="0" borderId="0"/>
    <xf numFmtId="0" fontId="3" fillId="0" borderId="0"/>
    <xf numFmtId="9" fontId="3" fillId="0" borderId="0" applyFont="0" applyFill="0" applyBorder="0" applyAlignment="0" applyProtection="0"/>
    <xf numFmtId="0" fontId="27" fillId="0" borderId="0" applyNumberFormat="0" applyFont="0" applyFill="0" applyBorder="0"/>
    <xf numFmtId="0" fontId="9" fillId="0" borderId="0"/>
    <xf numFmtId="9"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165" fontId="19" fillId="0" borderId="0" applyFont="0" applyFill="0" applyBorder="0" applyAlignment="0" applyProtection="0"/>
    <xf numFmtId="165" fontId="9" fillId="0" borderId="0" applyFont="0" applyFill="0" applyBorder="0" applyAlignment="0" applyProtection="0"/>
    <xf numFmtId="0" fontId="3" fillId="0" borderId="0"/>
    <xf numFmtId="9" fontId="3"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1"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165" fontId="11" fillId="0" borderId="0" applyFont="0" applyFill="0" applyBorder="0" applyAlignment="0" applyProtection="0"/>
    <xf numFmtId="164" fontId="19" fillId="0" borderId="0" applyFont="0" applyFill="0" applyBorder="0" applyAlignment="0" applyProtection="0"/>
    <xf numFmtId="165" fontId="11" fillId="0" borderId="0" applyFont="0" applyFill="0" applyBorder="0" applyAlignment="0" applyProtection="0"/>
    <xf numFmtId="0" fontId="27" fillId="0" borderId="0" applyNumberFormat="0" applyFont="0" applyFill="0" applyBorder="0"/>
    <xf numFmtId="165" fontId="9"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11" fillId="0" borderId="0"/>
    <xf numFmtId="165" fontId="11" fillId="0" borderId="0" applyFont="0" applyFill="0" applyBorder="0" applyAlignment="0" applyProtection="0"/>
    <xf numFmtId="0" fontId="2" fillId="0" borderId="0"/>
    <xf numFmtId="0" fontId="1" fillId="0" borderId="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48" borderId="0" applyNumberFormat="0" applyBorder="0" applyAlignment="0" applyProtection="0"/>
    <xf numFmtId="0" fontId="50" fillId="51" borderId="0" applyNumberFormat="0" applyBorder="0" applyAlignment="0" applyProtection="0"/>
    <xf numFmtId="0" fontId="50" fillId="54"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164" fontId="9" fillId="0" borderId="0" applyFont="0" applyFill="0" applyBorder="0" applyAlignment="0" applyProtection="0"/>
    <xf numFmtId="0" fontId="22" fillId="0" borderId="0" applyNumberFormat="0" applyFill="0" applyBorder="0" applyAlignment="0" applyProtection="0">
      <alignment vertical="top"/>
      <protection locked="0"/>
    </xf>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4" fontId="69" fillId="0" borderId="0" applyFont="0" applyFill="0" applyBorder="0" applyAlignment="0" applyProtection="0"/>
    <xf numFmtId="165" fontId="11" fillId="0" borderId="0" applyFont="0" applyFill="0" applyBorder="0" applyAlignment="0" applyProtection="0"/>
    <xf numFmtId="40" fontId="27" fillId="0" borderId="0" applyFont="0" applyFill="0" applyBorder="0" applyAlignment="0" applyProtection="0"/>
    <xf numFmtId="164" fontId="9" fillId="0" borderId="0" applyFont="0" applyFill="0" applyBorder="0" applyAlignment="0" applyProtection="0"/>
    <xf numFmtId="165" fontId="11" fillId="0" borderId="0" applyFont="0" applyFill="0" applyBorder="0" applyAlignment="0" applyProtection="0"/>
    <xf numFmtId="165" fontId="19" fillId="0" borderId="0" applyFont="0" applyFill="0" applyBorder="0" applyAlignment="0" applyProtection="0"/>
    <xf numFmtId="165" fontId="11" fillId="0" borderId="0" applyFont="0" applyFill="0" applyBorder="0" applyAlignment="0" applyProtection="0"/>
    <xf numFmtId="164" fontId="9" fillId="0" borderId="0" applyFont="0" applyFill="0" applyBorder="0" applyAlignment="0" applyProtection="0"/>
    <xf numFmtId="164" fontId="19" fillId="0" borderId="0" applyFont="0" applyFill="0" applyBorder="0" applyAlignment="0" applyProtection="0"/>
    <xf numFmtId="164" fontId="9" fillId="0" borderId="0" applyFont="0" applyFill="0" applyBorder="0" applyAlignment="0" applyProtection="0"/>
    <xf numFmtId="40"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0" fontId="27" fillId="0" borderId="0" applyFont="0" applyFill="0" applyBorder="0" applyAlignment="0" applyProtection="0"/>
    <xf numFmtId="165" fontId="9" fillId="0" borderId="0" applyFont="0" applyFill="0" applyBorder="0" applyAlignment="0" applyProtection="0"/>
    <xf numFmtId="164" fontId="19" fillId="0" borderId="0" applyFont="0" applyFill="0" applyBorder="0" applyAlignment="0" applyProtection="0"/>
    <xf numFmtId="164" fontId="9" fillId="0" borderId="0" applyFont="0" applyFill="0" applyBorder="0" applyAlignment="0" applyProtection="0"/>
    <xf numFmtId="40"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0" fontId="27"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0" fontId="27" fillId="0" borderId="0" applyFont="0" applyFill="0" applyBorder="0" applyAlignment="0" applyProtection="0"/>
    <xf numFmtId="165" fontId="1" fillId="0" borderId="0" applyFont="0" applyFill="0" applyBorder="0" applyAlignment="0" applyProtection="0"/>
    <xf numFmtId="40"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9"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4" fontId="9" fillId="0" borderId="0" applyFont="0" applyFill="0" applyBorder="0" applyAlignment="0" applyProtection="0"/>
    <xf numFmtId="165" fontId="1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1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65" borderId="24" applyNumberFormat="0" applyFont="0" applyAlignment="0" applyProtection="0"/>
    <xf numFmtId="0" fontId="1" fillId="17" borderId="16" applyNumberFormat="0" applyFont="0" applyAlignment="0" applyProtection="0"/>
    <xf numFmtId="0" fontId="1" fillId="17" borderId="16" applyNumberFormat="0" applyFont="0" applyAlignment="0" applyProtection="0"/>
    <xf numFmtId="0" fontId="1" fillId="17" borderId="16" applyNumberFormat="0" applyFont="0" applyAlignment="0" applyProtection="0"/>
    <xf numFmtId="0" fontId="1" fillId="17" borderId="16" applyNumberFormat="0" applyFont="0" applyAlignment="0" applyProtection="0"/>
    <xf numFmtId="0" fontId="1" fillId="17" borderId="16" applyNumberFormat="0" applyFont="0" applyAlignment="0" applyProtection="0"/>
    <xf numFmtId="0" fontId="1" fillId="17" borderId="16" applyNumberFormat="0" applyFont="0" applyAlignment="0" applyProtection="0"/>
    <xf numFmtId="0" fontId="1" fillId="17" borderId="16" applyNumberFormat="0" applyFont="0" applyAlignment="0" applyProtection="0"/>
    <xf numFmtId="0" fontId="1" fillId="17" borderId="16" applyNumberFormat="0" applyFont="0" applyAlignment="0" applyProtection="0"/>
    <xf numFmtId="0" fontId="9" fillId="65" borderId="24" applyNumberFormat="0" applyFont="0" applyAlignment="0" applyProtection="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7" fillId="0" borderId="0" applyNumberFormat="0" applyFont="0" applyFill="0" applyBorder="0"/>
    <xf numFmtId="0" fontId="1"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9" fillId="0" borderId="0"/>
    <xf numFmtId="0" fontId="50" fillId="0" borderId="0"/>
    <xf numFmtId="0" fontId="27" fillId="0" borderId="0" applyNumberFormat="0" applyFont="0" applyFill="0" applyBorder="0"/>
    <xf numFmtId="0" fontId="27" fillId="0" borderId="0" applyNumberFormat="0" applyFont="0" applyFill="0" applyBorder="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27" fillId="0" borderId="0" applyNumberFormat="0" applyFont="0" applyFill="0" applyBorder="0"/>
    <xf numFmtId="0" fontId="1" fillId="0" borderId="0"/>
    <xf numFmtId="0" fontId="27" fillId="0" borderId="0" applyNumberFormat="0" applyFont="0" applyFill="0" applyBorder="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9" fillId="0" borderId="0"/>
    <xf numFmtId="0" fontId="67" fillId="0" borderId="0"/>
    <xf numFmtId="0" fontId="11" fillId="0" borderId="0"/>
    <xf numFmtId="0" fontId="67" fillId="0" borderId="0"/>
    <xf numFmtId="0" fontId="11" fillId="0" borderId="0"/>
    <xf numFmtId="0" fontId="68" fillId="0" borderId="0"/>
    <xf numFmtId="0" fontId="11" fillId="0" borderId="0"/>
    <xf numFmtId="0" fontId="68" fillId="0" borderId="0"/>
    <xf numFmtId="0" fontId="9" fillId="0" borderId="0"/>
    <xf numFmtId="0" fontId="9" fillId="0" borderId="0"/>
    <xf numFmtId="0" fontId="27" fillId="0" borderId="0" applyNumberFormat="0" applyFont="0" applyFill="0" applyBorder="0"/>
    <xf numFmtId="0" fontId="11" fillId="0" borderId="0"/>
    <xf numFmtId="0" fontId="27" fillId="0" borderId="0" applyNumberFormat="0" applyFont="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9" fillId="0" borderId="0"/>
    <xf numFmtId="0" fontId="9" fillId="0" borderId="0"/>
    <xf numFmtId="0" fontId="9" fillId="0" borderId="0"/>
    <xf numFmtId="0" fontId="27" fillId="0" borderId="0" applyNumberFormat="0" applyFont="0" applyFill="0" applyBorder="0"/>
    <xf numFmtId="0" fontId="27" fillId="0" borderId="0" applyNumberFormat="0" applyFont="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21" fillId="0" borderId="0"/>
    <xf numFmtId="0" fontId="11" fillId="0" borderId="0"/>
    <xf numFmtId="0" fontId="2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9" fillId="0" borderId="0"/>
    <xf numFmtId="0" fontId="9" fillId="0" borderId="0"/>
    <xf numFmtId="0" fontId="9" fillId="0" borderId="0"/>
    <xf numFmtId="0" fontId="27" fillId="0" borderId="0" applyNumberFormat="0" applyFont="0" applyFill="0" applyBorder="0"/>
    <xf numFmtId="0" fontId="27" fillId="0" borderId="0" applyNumberFormat="0" applyFont="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11" fillId="0" borderId="0"/>
    <xf numFmtId="0" fontId="50" fillId="0" borderId="0"/>
    <xf numFmtId="0" fontId="21" fillId="0" borderId="0"/>
    <xf numFmtId="0" fontId="11" fillId="0" borderId="0"/>
    <xf numFmtId="0" fontId="21" fillId="0" borderId="0"/>
    <xf numFmtId="0" fontId="11"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9" fillId="0" borderId="0"/>
    <xf numFmtId="0" fontId="9" fillId="0" borderId="0"/>
    <xf numFmtId="0" fontId="69" fillId="0" borderId="0"/>
    <xf numFmtId="0" fontId="9" fillId="0" borderId="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69" fillId="0" borderId="0"/>
    <xf numFmtId="0" fontId="69" fillId="0" borderId="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69" fillId="0" borderId="0"/>
    <xf numFmtId="0" fontId="69" fillId="0" borderId="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69" fillId="0" borderId="0"/>
    <xf numFmtId="0" fontId="69" fillId="0" borderId="0"/>
    <xf numFmtId="0" fontId="27" fillId="0" borderId="0" applyNumberFormat="0" applyFont="0" applyFill="0" applyBorder="0"/>
    <xf numFmtId="0" fontId="27" fillId="0" borderId="0" applyNumberFormat="0" applyFont="0" applyFill="0" applyBorder="0"/>
    <xf numFmtId="0" fontId="27" fillId="0" borderId="0" applyNumberFormat="0" applyFont="0" applyFill="0" applyBorder="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50"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9" fillId="0" borderId="0"/>
    <xf numFmtId="0" fontId="69" fillId="0" borderId="0"/>
    <xf numFmtId="0" fontId="27" fillId="0" borderId="0" applyNumberFormat="0" applyFont="0" applyFill="0" applyBorder="0"/>
    <xf numFmtId="0" fontId="69" fillId="0" borderId="0"/>
    <xf numFmtId="0" fontId="69" fillId="0" borderId="0"/>
    <xf numFmtId="0" fontId="27" fillId="0" borderId="0" applyNumberFormat="0" applyFont="0" applyFill="0" applyBorder="0"/>
    <xf numFmtId="0" fontId="69" fillId="0" borderId="0"/>
    <xf numFmtId="0" fontId="69" fillId="0" borderId="0"/>
    <xf numFmtId="0" fontId="27" fillId="0" borderId="0" applyNumberFormat="0" applyFont="0" applyFill="0" applyBorder="0"/>
    <xf numFmtId="0" fontId="69" fillId="0" borderId="0"/>
    <xf numFmtId="0" fontId="69" fillId="0" borderId="0"/>
    <xf numFmtId="0" fontId="11" fillId="0" borderId="0"/>
    <xf numFmtId="0" fontId="11" fillId="0" borderId="0"/>
    <xf numFmtId="0" fontId="11" fillId="0" borderId="0"/>
    <xf numFmtId="0" fontId="11" fillId="0" borderId="0"/>
    <xf numFmtId="0" fontId="11" fillId="0" borderId="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0" fontId="9" fillId="65" borderId="24"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69"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cellStyleXfs>
  <cellXfs count="145">
    <xf numFmtId="0" fontId="0" fillId="0" borderId="0" xfId="0"/>
    <xf numFmtId="0" fontId="0" fillId="3" borderId="0" xfId="0" applyFill="1"/>
    <xf numFmtId="49" fontId="10" fillId="2" borderId="1" xfId="0" applyNumberFormat="1" applyFont="1" applyFill="1" applyBorder="1" applyAlignment="1">
      <alignment horizontal="left" vertical="center"/>
    </xf>
    <xf numFmtId="0" fontId="0" fillId="4" borderId="0" xfId="0" applyFill="1"/>
    <xf numFmtId="0" fontId="10" fillId="2" borderId="1" xfId="0" applyFont="1" applyFill="1" applyBorder="1"/>
    <xf numFmtId="0" fontId="7" fillId="4" borderId="1" xfId="0" applyFont="1" applyFill="1" applyBorder="1" applyProtection="1">
      <protection locked="0"/>
    </xf>
    <xf numFmtId="0" fontId="7" fillId="2" borderId="1" xfId="0" applyFont="1" applyFill="1" applyBorder="1"/>
    <xf numFmtId="0" fontId="11" fillId="2" borderId="1" xfId="0" applyFont="1" applyFill="1" applyBorder="1"/>
    <xf numFmtId="0" fontId="9" fillId="0" borderId="1" xfId="0" applyFont="1" applyBorder="1" applyProtection="1">
      <protection locked="0"/>
    </xf>
    <xf numFmtId="0" fontId="9" fillId="4" borderId="1" xfId="0" applyFont="1" applyFill="1" applyBorder="1" applyProtection="1">
      <protection locked="0"/>
    </xf>
    <xf numFmtId="0" fontId="7" fillId="0" borderId="1" xfId="0" applyFont="1" applyBorder="1" applyProtection="1">
      <protection locked="0"/>
    </xf>
    <xf numFmtId="1" fontId="7" fillId="4" borderId="1" xfId="0" applyNumberFormat="1" applyFont="1" applyFill="1" applyBorder="1" applyAlignment="1" applyProtection="1">
      <alignment horizontal="right" vertical="center"/>
      <protection locked="0"/>
    </xf>
    <xf numFmtId="0" fontId="7" fillId="4" borderId="0" xfId="0" applyFont="1" applyFill="1"/>
    <xf numFmtId="0" fontId="10" fillId="5" borderId="1" xfId="0" applyFont="1" applyFill="1" applyBorder="1"/>
    <xf numFmtId="0" fontId="9" fillId="0" borderId="0" xfId="0" applyFont="1"/>
    <xf numFmtId="166" fontId="9" fillId="0" borderId="1" xfId="0" applyNumberFormat="1" applyFont="1" applyBorder="1" applyProtection="1">
      <protection locked="0"/>
    </xf>
    <xf numFmtId="0" fontId="9" fillId="3" borderId="0" xfId="0" applyFont="1" applyFill="1"/>
    <xf numFmtId="0" fontId="11" fillId="3" borderId="0" xfId="0" applyFont="1" applyFill="1"/>
    <xf numFmtId="0" fontId="8" fillId="4" borderId="0" xfId="0" applyFont="1" applyFill="1"/>
    <xf numFmtId="0" fontId="11" fillId="5" borderId="0" xfId="0" applyFont="1" applyFill="1"/>
    <xf numFmtId="0" fontId="11" fillId="5" borderId="0" xfId="0" quotePrefix="1" applyFont="1" applyFill="1"/>
    <xf numFmtId="16" fontId="11" fillId="5" borderId="0" xfId="0" quotePrefix="1" applyNumberFormat="1" applyFont="1" applyFill="1"/>
    <xf numFmtId="0" fontId="24" fillId="5" borderId="0" xfId="0" applyFont="1" applyFill="1"/>
    <xf numFmtId="0" fontId="7" fillId="5" borderId="0" xfId="0" applyFont="1" applyFill="1"/>
    <xf numFmtId="0" fontId="0" fillId="5" borderId="0" xfId="0" applyFill="1"/>
    <xf numFmtId="0" fontId="23" fillId="5" borderId="0" xfId="4" applyFont="1" applyFill="1" applyAlignment="1">
      <alignment horizontal="left"/>
    </xf>
    <xf numFmtId="0" fontId="11" fillId="5" borderId="6" xfId="0" applyFont="1" applyFill="1" applyBorder="1"/>
    <xf numFmtId="0" fontId="11" fillId="5" borderId="2" xfId="0" applyFont="1" applyFill="1" applyBorder="1"/>
    <xf numFmtId="0" fontId="10" fillId="5" borderId="0" xfId="0" applyFont="1" applyFill="1"/>
    <xf numFmtId="0" fontId="10" fillId="0" borderId="0" xfId="23" applyFont="1" applyAlignment="1">
      <alignment horizontal="center" vertical="center"/>
    </xf>
    <xf numFmtId="0" fontId="10" fillId="0" borderId="0" xfId="23" applyFont="1"/>
    <xf numFmtId="0" fontId="10" fillId="3" borderId="4" xfId="9" applyFont="1" applyFill="1" applyBorder="1" applyAlignment="1">
      <alignment vertical="center"/>
    </xf>
    <xf numFmtId="0" fontId="10" fillId="3" borderId="5" xfId="9" applyFont="1" applyFill="1" applyBorder="1" applyAlignment="1">
      <alignment vertical="center"/>
    </xf>
    <xf numFmtId="0" fontId="11" fillId="0" borderId="0" xfId="23"/>
    <xf numFmtId="0" fontId="11" fillId="0" borderId="0" xfId="23" applyAlignment="1">
      <alignment horizontal="center"/>
    </xf>
    <xf numFmtId="1" fontId="11" fillId="0" borderId="0" xfId="23" applyNumberFormat="1"/>
    <xf numFmtId="0" fontId="7" fillId="7" borderId="3" xfId="9" applyFont="1" applyFill="1" applyBorder="1" applyAlignment="1">
      <alignment horizontal="right" vertical="center"/>
    </xf>
    <xf numFmtId="3" fontId="10" fillId="5" borderId="4" xfId="9" applyNumberFormat="1" applyFont="1" applyFill="1" applyBorder="1" applyAlignment="1">
      <alignment horizontal="center"/>
    </xf>
    <xf numFmtId="3" fontId="10" fillId="5" borderId="1" xfId="9" applyNumberFormat="1" applyFont="1" applyFill="1" applyBorder="1" applyAlignment="1">
      <alignment horizontal="center"/>
    </xf>
    <xf numFmtId="0" fontId="13" fillId="5" borderId="0" xfId="0" applyFont="1" applyFill="1"/>
    <xf numFmtId="0" fontId="12" fillId="5" borderId="0" xfId="0" applyFont="1" applyFill="1"/>
    <xf numFmtId="0" fontId="15" fillId="5" borderId="0" xfId="0" applyFont="1" applyFill="1"/>
    <xf numFmtId="0" fontId="16" fillId="5" borderId="0" xfId="0" applyFont="1" applyFill="1"/>
    <xf numFmtId="0" fontId="10" fillId="4" borderId="4" xfId="0" applyFont="1" applyFill="1" applyBorder="1"/>
    <xf numFmtId="1" fontId="9" fillId="3" borderId="0" xfId="0" applyNumberFormat="1" applyFont="1" applyFill="1"/>
    <xf numFmtId="0" fontId="10" fillId="5" borderId="2" xfId="0" applyFont="1" applyFill="1" applyBorder="1"/>
    <xf numFmtId="0" fontId="11" fillId="2" borderId="2" xfId="0" applyFont="1" applyFill="1" applyBorder="1"/>
    <xf numFmtId="0" fontId="11" fillId="5" borderId="6" xfId="0" quotePrefix="1" applyFont="1" applyFill="1" applyBorder="1"/>
    <xf numFmtId="0" fontId="11" fillId="5" borderId="7" xfId="0" quotePrefix="1" applyFont="1" applyFill="1" applyBorder="1"/>
    <xf numFmtId="0" fontId="11" fillId="6" borderId="0" xfId="0" applyFont="1" applyFill="1" applyAlignment="1">
      <alignment horizontal="center"/>
    </xf>
    <xf numFmtId="0" fontId="7" fillId="7" borderId="4" xfId="9" applyFont="1" applyFill="1" applyBorder="1"/>
    <xf numFmtId="0" fontId="7" fillId="9" borderId="4" xfId="9" applyFont="1" applyFill="1" applyBorder="1" applyAlignment="1" applyProtection="1">
      <alignment horizontal="center" vertical="center"/>
      <protection locked="0"/>
    </xf>
    <xf numFmtId="0" fontId="7" fillId="7" borderId="3" xfId="9" applyFont="1" applyFill="1" applyBorder="1"/>
    <xf numFmtId="1" fontId="11" fillId="6" borderId="0" xfId="0" applyNumberFormat="1" applyFont="1" applyFill="1" applyAlignment="1">
      <alignment horizontal="center"/>
    </xf>
    <xf numFmtId="16" fontId="11" fillId="6" borderId="0" xfId="0" quotePrefix="1" applyNumberFormat="1" applyFont="1" applyFill="1" applyAlignment="1">
      <alignment horizontal="center"/>
    </xf>
    <xf numFmtId="0" fontId="11" fillId="5" borderId="1" xfId="0" quotePrefix="1" applyFont="1" applyFill="1" applyBorder="1"/>
    <xf numFmtId="16" fontId="11" fillId="5" borderId="1" xfId="0" quotePrefix="1" applyNumberFormat="1" applyFont="1" applyFill="1" applyBorder="1"/>
    <xf numFmtId="0" fontId="11" fillId="10" borderId="0" xfId="0" quotePrefix="1" applyFont="1" applyFill="1"/>
    <xf numFmtId="0" fontId="11" fillId="10" borderId="1" xfId="0" applyFont="1" applyFill="1" applyBorder="1"/>
    <xf numFmtId="0" fontId="9" fillId="3" borderId="0" xfId="23" applyFont="1" applyFill="1"/>
    <xf numFmtId="0" fontId="11" fillId="3" borderId="0" xfId="23" applyFill="1"/>
    <xf numFmtId="0" fontId="7" fillId="7" borderId="1" xfId="9" applyFont="1" applyFill="1" applyBorder="1"/>
    <xf numFmtId="0" fontId="7" fillId="9" borderId="1" xfId="9" applyFont="1" applyFill="1" applyBorder="1" applyAlignment="1" applyProtection="1">
      <alignment horizontal="center" vertical="center"/>
      <protection locked="0"/>
    </xf>
    <xf numFmtId="0" fontId="7" fillId="9" borderId="1" xfId="9" applyFont="1" applyFill="1" applyBorder="1" applyAlignment="1" applyProtection="1">
      <alignment horizontal="left" vertical="center"/>
      <protection locked="0"/>
    </xf>
    <xf numFmtId="0" fontId="11" fillId="6" borderId="0" xfId="9" applyFont="1" applyFill="1" applyAlignment="1">
      <alignment horizontal="center"/>
    </xf>
    <xf numFmtId="0" fontId="7" fillId="7" borderId="3" xfId="9" applyFont="1" applyFill="1" applyBorder="1" applyAlignment="1">
      <alignment horizontal="center" vertical="center"/>
    </xf>
    <xf numFmtId="0" fontId="25" fillId="5" borderId="0" xfId="0" applyFont="1" applyFill="1"/>
    <xf numFmtId="0" fontId="28" fillId="5" borderId="0" xfId="0" applyFont="1" applyFill="1"/>
    <xf numFmtId="0" fontId="29" fillId="5" borderId="0" xfId="0" applyFont="1" applyFill="1"/>
    <xf numFmtId="0" fontId="30" fillId="5" borderId="0" xfId="0" applyFont="1" applyFill="1"/>
    <xf numFmtId="0" fontId="9" fillId="5" borderId="0" xfId="0" applyFont="1" applyFill="1"/>
    <xf numFmtId="0" fontId="8" fillId="3" borderId="0" xfId="0" applyFont="1" applyFill="1"/>
    <xf numFmtId="1" fontId="8" fillId="4" borderId="0" xfId="0" applyNumberFormat="1" applyFont="1" applyFill="1"/>
    <xf numFmtId="166" fontId="14" fillId="3" borderId="0" xfId="0" applyNumberFormat="1" applyFont="1" applyFill="1"/>
    <xf numFmtId="166" fontId="8" fillId="4" borderId="0" xfId="0" applyNumberFormat="1" applyFont="1" applyFill="1"/>
    <xf numFmtId="3" fontId="8" fillId="3" borderId="0" xfId="0" applyNumberFormat="1" applyFont="1" applyFill="1"/>
    <xf numFmtId="1" fontId="25" fillId="5" borderId="0" xfId="0" applyNumberFormat="1" applyFont="1" applyFill="1"/>
    <xf numFmtId="0" fontId="18" fillId="3" borderId="0" xfId="0" applyFont="1" applyFill="1"/>
    <xf numFmtId="1" fontId="8" fillId="3" borderId="0" xfId="0" applyNumberFormat="1" applyFont="1" applyFill="1"/>
    <xf numFmtId="0" fontId="10" fillId="0" borderId="0" xfId="0" applyFont="1"/>
    <xf numFmtId="0" fontId="11" fillId="0" borderId="0" xfId="0" applyFont="1"/>
    <xf numFmtId="0" fontId="10" fillId="0" borderId="0" xfId="0" applyFont="1" applyAlignment="1">
      <alignment horizontal="right"/>
    </xf>
    <xf numFmtId="0" fontId="11" fillId="0" borderId="0" xfId="0" quotePrefix="1" applyFont="1"/>
    <xf numFmtId="0" fontId="10" fillId="10" borderId="0" xfId="0" applyFont="1" applyFill="1"/>
    <xf numFmtId="0" fontId="11" fillId="10" borderId="0" xfId="23" applyFill="1"/>
    <xf numFmtId="0" fontId="10" fillId="10" borderId="0" xfId="23" applyFont="1" applyFill="1"/>
    <xf numFmtId="0" fontId="11" fillId="0" borderId="0" xfId="23" quotePrefix="1"/>
    <xf numFmtId="0" fontId="11" fillId="0" borderId="0" xfId="23" quotePrefix="1" applyAlignment="1">
      <alignment wrapText="1"/>
    </xf>
    <xf numFmtId="0" fontId="11" fillId="0" borderId="0" xfId="0" quotePrefix="1" applyFont="1" applyAlignment="1">
      <alignment wrapText="1"/>
    </xf>
    <xf numFmtId="0" fontId="11" fillId="5" borderId="1" xfId="0" applyFont="1" applyFill="1" applyBorder="1"/>
    <xf numFmtId="0" fontId="18" fillId="3" borderId="0" xfId="23" applyFont="1" applyFill="1" applyAlignment="1">
      <alignment horizontal="center"/>
    </xf>
    <xf numFmtId="0" fontId="18" fillId="3" borderId="0" xfId="0" applyFont="1" applyFill="1" applyAlignment="1">
      <alignment horizontal="center"/>
    </xf>
    <xf numFmtId="16" fontId="18" fillId="3" borderId="0" xfId="0" quotePrefix="1" applyNumberFormat="1" applyFont="1" applyFill="1" applyAlignment="1">
      <alignment horizontal="center"/>
    </xf>
    <xf numFmtId="0" fontId="18" fillId="3" borderId="0" xfId="23" applyFont="1" applyFill="1"/>
    <xf numFmtId="0" fontId="18" fillId="3" borderId="0" xfId="37" applyFont="1" applyFill="1"/>
    <xf numFmtId="0" fontId="9" fillId="0" borderId="1" xfId="0" applyFont="1" applyBorder="1" applyAlignment="1" applyProtection="1">
      <alignment horizontal="right"/>
      <protection locked="0"/>
    </xf>
    <xf numFmtId="0" fontId="11" fillId="2" borderId="1" xfId="0" quotePrefix="1" applyFont="1" applyFill="1" applyBorder="1"/>
    <xf numFmtId="0" fontId="10" fillId="7" borderId="0" xfId="23" applyFont="1" applyFill="1" applyAlignment="1">
      <alignment horizontal="center"/>
    </xf>
    <xf numFmtId="1" fontId="18" fillId="3" borderId="0" xfId="0" applyNumberFormat="1" applyFont="1" applyFill="1" applyAlignment="1">
      <alignment horizontal="center"/>
    </xf>
    <xf numFmtId="0" fontId="18" fillId="3" borderId="0" xfId="9" applyFont="1" applyFill="1" applyAlignment="1">
      <alignment horizontal="center"/>
    </xf>
    <xf numFmtId="0" fontId="9" fillId="3" borderId="1" xfId="0" applyFont="1" applyFill="1" applyBorder="1" applyProtection="1">
      <protection locked="0"/>
    </xf>
    <xf numFmtId="0" fontId="11" fillId="5" borderId="4" xfId="0" applyFont="1" applyFill="1" applyBorder="1"/>
    <xf numFmtId="0" fontId="12" fillId="4" borderId="0" xfId="0" applyFont="1" applyFill="1"/>
    <xf numFmtId="0" fontId="9" fillId="3" borderId="4" xfId="0" applyFont="1" applyFill="1" applyBorder="1"/>
    <xf numFmtId="0" fontId="9" fillId="0" borderId="4" xfId="0" applyFont="1" applyBorder="1"/>
    <xf numFmtId="0" fontId="7" fillId="7" borderId="8" xfId="23" applyFont="1" applyFill="1" applyBorder="1" applyAlignment="1">
      <alignment horizontal="right"/>
    </xf>
    <xf numFmtId="0" fontId="7" fillId="7" borderId="1" xfId="23" applyFont="1" applyFill="1" applyBorder="1" applyAlignment="1">
      <alignment horizontal="left"/>
    </xf>
    <xf numFmtId="0" fontId="70" fillId="3" borderId="0" xfId="23" applyFont="1" applyFill="1"/>
    <xf numFmtId="0" fontId="14" fillId="3" borderId="0" xfId="0" applyFont="1" applyFill="1"/>
    <xf numFmtId="0" fontId="71" fillId="3" borderId="0" xfId="0" applyFont="1" applyFill="1"/>
    <xf numFmtId="0" fontId="72" fillId="3" borderId="0" xfId="0" applyFont="1" applyFill="1"/>
    <xf numFmtId="0" fontId="73" fillId="3" borderId="0" xfId="0" applyFont="1" applyFill="1"/>
    <xf numFmtId="0" fontId="74" fillId="3" borderId="0" xfId="0" applyFont="1" applyFill="1"/>
    <xf numFmtId="0" fontId="75" fillId="3" borderId="0" xfId="0" applyFont="1" applyFill="1"/>
    <xf numFmtId="0" fontId="76" fillId="3" borderId="0" xfId="0" applyFont="1" applyFill="1"/>
    <xf numFmtId="0" fontId="74" fillId="3" borderId="0" xfId="0" quotePrefix="1" applyFont="1" applyFill="1"/>
    <xf numFmtId="0" fontId="77" fillId="3" borderId="0" xfId="0" applyFont="1" applyFill="1"/>
    <xf numFmtId="0" fontId="12" fillId="3" borderId="0" xfId="0" applyFont="1" applyFill="1"/>
    <xf numFmtId="0" fontId="7" fillId="5" borderId="1" xfId="0" applyFont="1" applyFill="1" applyBorder="1"/>
    <xf numFmtId="0" fontId="78" fillId="3" borderId="0" xfId="0" applyFont="1" applyFill="1"/>
    <xf numFmtId="0" fontId="79" fillId="3" borderId="0" xfId="0" applyFont="1" applyFill="1"/>
    <xf numFmtId="0" fontId="11" fillId="5" borderId="2" xfId="0" quotePrefix="1" applyFont="1" applyFill="1" applyBorder="1"/>
    <xf numFmtId="0" fontId="80" fillId="3" borderId="0" xfId="0" applyFont="1" applyFill="1"/>
    <xf numFmtId="0" fontId="80" fillId="3" borderId="0" xfId="95" applyFont="1" applyFill="1" applyBorder="1"/>
    <xf numFmtId="0" fontId="80" fillId="10" borderId="0" xfId="0" applyFont="1" applyFill="1"/>
    <xf numFmtId="0" fontId="80" fillId="10" borderId="0" xfId="95" applyFont="1" applyFill="1" applyBorder="1"/>
    <xf numFmtId="0" fontId="81" fillId="3" borderId="0" xfId="0" applyFont="1" applyFill="1"/>
    <xf numFmtId="0" fontId="81" fillId="3" borderId="0" xfId="95" applyFont="1" applyFill="1" applyBorder="1"/>
    <xf numFmtId="0" fontId="7" fillId="7" borderId="0" xfId="23" applyFont="1" applyFill="1" applyAlignment="1">
      <alignment horizontal="center"/>
    </xf>
    <xf numFmtId="0" fontId="7" fillId="7" borderId="0" xfId="27" applyFont="1" applyFill="1" applyAlignment="1">
      <alignment horizontal="left" vertical="center" wrapText="1"/>
    </xf>
    <xf numFmtId="0" fontId="7" fillId="7" borderId="0" xfId="27" applyFont="1" applyFill="1" applyAlignment="1">
      <alignment horizontal="left" vertical="center"/>
    </xf>
    <xf numFmtId="0" fontId="7" fillId="7" borderId="4" xfId="9" applyFont="1" applyFill="1" applyBorder="1" applyAlignment="1">
      <alignment horizontal="center"/>
    </xf>
    <xf numFmtId="0" fontId="7" fillId="7" borderId="2" xfId="9" applyFont="1" applyFill="1" applyBorder="1" applyAlignment="1">
      <alignment horizontal="center"/>
    </xf>
    <xf numFmtId="0" fontId="20" fillId="3" borderId="0" xfId="23" applyFont="1" applyFill="1" applyAlignment="1">
      <alignment horizontal="center"/>
    </xf>
    <xf numFmtId="0" fontId="7" fillId="7" borderId="4" xfId="9" applyFont="1" applyFill="1" applyBorder="1" applyAlignment="1">
      <alignment horizontal="left"/>
    </xf>
    <xf numFmtId="0" fontId="7" fillId="7" borderId="2" xfId="9" applyFont="1" applyFill="1" applyBorder="1" applyAlignment="1">
      <alignment horizontal="left"/>
    </xf>
    <xf numFmtId="0" fontId="7" fillId="8" borderId="4" xfId="9" applyFont="1" applyFill="1" applyBorder="1" applyAlignment="1" applyProtection="1">
      <alignment horizontal="left" vertical="center"/>
      <protection locked="0"/>
    </xf>
    <xf numFmtId="0" fontId="7" fillId="8" borderId="2" xfId="9" applyFont="1" applyFill="1" applyBorder="1" applyAlignment="1" applyProtection="1">
      <alignment horizontal="left" vertical="center"/>
      <protection locked="0"/>
    </xf>
    <xf numFmtId="0" fontId="7" fillId="8" borderId="4" xfId="9" applyFont="1" applyFill="1" applyBorder="1" applyAlignment="1" applyProtection="1">
      <alignment horizontal="center" vertical="center"/>
      <protection locked="0"/>
    </xf>
    <xf numFmtId="0" fontId="7" fillId="8" borderId="2" xfId="9" applyFont="1" applyFill="1" applyBorder="1" applyAlignment="1" applyProtection="1">
      <alignment horizontal="center" vertical="center"/>
      <protection locked="0"/>
    </xf>
    <xf numFmtId="0" fontId="7" fillId="7" borderId="4" xfId="9" applyFont="1" applyFill="1" applyBorder="1" applyAlignment="1">
      <alignment horizontal="left" vertical="center"/>
    </xf>
    <xf numFmtId="0" fontId="7" fillId="7" borderId="5" xfId="9" applyFont="1" applyFill="1" applyBorder="1" applyAlignment="1">
      <alignment horizontal="left" vertical="center"/>
    </xf>
    <xf numFmtId="0" fontId="7" fillId="7" borderId="4" xfId="9" applyFont="1" applyFill="1" applyBorder="1" applyAlignment="1">
      <alignment horizontal="center" vertical="center"/>
    </xf>
    <xf numFmtId="0" fontId="7" fillId="7" borderId="2" xfId="9" applyFont="1" applyFill="1" applyBorder="1" applyAlignment="1">
      <alignment horizontal="center" vertical="center"/>
    </xf>
    <xf numFmtId="0" fontId="0" fillId="5" borderId="0" xfId="0" applyFill="1" applyAlignment="1">
      <alignment horizontal="center"/>
    </xf>
  </cellXfs>
  <cellStyles count="1168">
    <cellStyle name="20% - Accent1" xfId="127" xr:uid="{00000000-0005-0000-0000-000000000000}"/>
    <cellStyle name="20% - Accent1 2" xfId="518" xr:uid="{00000000-0005-0000-0000-000001000000}"/>
    <cellStyle name="20% - Accent2" xfId="128" xr:uid="{00000000-0005-0000-0000-000002000000}"/>
    <cellStyle name="20% - Accent2 2" xfId="519" xr:uid="{00000000-0005-0000-0000-000003000000}"/>
    <cellStyle name="20% - Accent3" xfId="129" xr:uid="{00000000-0005-0000-0000-000004000000}"/>
    <cellStyle name="20% - Accent3 2" xfId="520" xr:uid="{00000000-0005-0000-0000-000005000000}"/>
    <cellStyle name="20% - Accent4" xfId="130" xr:uid="{00000000-0005-0000-0000-000006000000}"/>
    <cellStyle name="20% - Accent4 2" xfId="521" xr:uid="{00000000-0005-0000-0000-000007000000}"/>
    <cellStyle name="20% - Accent5" xfId="131" xr:uid="{00000000-0005-0000-0000-000008000000}"/>
    <cellStyle name="20% - Accent5 2" xfId="522" xr:uid="{00000000-0005-0000-0000-000009000000}"/>
    <cellStyle name="20% - Accent6" xfId="132" xr:uid="{00000000-0005-0000-0000-00000A000000}"/>
    <cellStyle name="20% - Accent6 2" xfId="523" xr:uid="{00000000-0005-0000-0000-00000B000000}"/>
    <cellStyle name="20% - uthevingsfarge 1 2" xfId="63" xr:uid="{00000000-0005-0000-0000-00000C000000}"/>
    <cellStyle name="20% - uthevingsfarge 1 2 2" xfId="211" xr:uid="{00000000-0005-0000-0000-00000D000000}"/>
    <cellStyle name="20% - uthevingsfarge 1 2 2 2" xfId="524" xr:uid="{00000000-0005-0000-0000-00000E000000}"/>
    <cellStyle name="20% - uthevingsfarge 1 3" xfId="133" xr:uid="{00000000-0005-0000-0000-00000F000000}"/>
    <cellStyle name="20% - uthevingsfarge 1 3 2" xfId="525" xr:uid="{00000000-0005-0000-0000-000010000000}"/>
    <cellStyle name="20% - uthevingsfarge 2 2" xfId="64" xr:uid="{00000000-0005-0000-0000-000011000000}"/>
    <cellStyle name="20% - uthevingsfarge 2 2 2" xfId="212" xr:uid="{00000000-0005-0000-0000-000012000000}"/>
    <cellStyle name="20% - uthevingsfarge 2 2 2 2" xfId="526" xr:uid="{00000000-0005-0000-0000-000013000000}"/>
    <cellStyle name="20% - uthevingsfarge 2 3" xfId="134" xr:uid="{00000000-0005-0000-0000-000014000000}"/>
    <cellStyle name="20% - uthevingsfarge 2 3 2" xfId="527" xr:uid="{00000000-0005-0000-0000-000015000000}"/>
    <cellStyle name="20% - uthevingsfarge 3 2" xfId="65" xr:uid="{00000000-0005-0000-0000-000016000000}"/>
    <cellStyle name="20% - uthevingsfarge 3 2 2" xfId="213" xr:uid="{00000000-0005-0000-0000-000017000000}"/>
    <cellStyle name="20% - uthevingsfarge 3 2 2 2" xfId="528" xr:uid="{00000000-0005-0000-0000-000018000000}"/>
    <cellStyle name="20% - uthevingsfarge 3 3" xfId="135" xr:uid="{00000000-0005-0000-0000-000019000000}"/>
    <cellStyle name="20% - uthevingsfarge 3 3 2" xfId="529" xr:uid="{00000000-0005-0000-0000-00001A000000}"/>
    <cellStyle name="20% - uthevingsfarge 4 2" xfId="66" xr:uid="{00000000-0005-0000-0000-00001B000000}"/>
    <cellStyle name="20% - uthevingsfarge 4 2 2" xfId="214" xr:uid="{00000000-0005-0000-0000-00001C000000}"/>
    <cellStyle name="20% - uthevingsfarge 4 2 2 2" xfId="530" xr:uid="{00000000-0005-0000-0000-00001D000000}"/>
    <cellStyle name="20% - uthevingsfarge 4 3" xfId="136" xr:uid="{00000000-0005-0000-0000-00001E000000}"/>
    <cellStyle name="20% - uthevingsfarge 4 3 2" xfId="531" xr:uid="{00000000-0005-0000-0000-00001F000000}"/>
    <cellStyle name="20% - uthevingsfarge 5 2" xfId="67" xr:uid="{00000000-0005-0000-0000-000020000000}"/>
    <cellStyle name="20% - uthevingsfarge 5 2 2" xfId="215" xr:uid="{00000000-0005-0000-0000-000021000000}"/>
    <cellStyle name="20% - uthevingsfarge 5 2 2 2" xfId="532" xr:uid="{00000000-0005-0000-0000-000022000000}"/>
    <cellStyle name="20% - uthevingsfarge 5 3" xfId="137" xr:uid="{00000000-0005-0000-0000-000023000000}"/>
    <cellStyle name="20% - uthevingsfarge 5 3 2" xfId="533" xr:uid="{00000000-0005-0000-0000-000024000000}"/>
    <cellStyle name="20% - uthevingsfarge 6 2" xfId="68" xr:uid="{00000000-0005-0000-0000-000025000000}"/>
    <cellStyle name="20% - uthevingsfarge 6 2 2" xfId="216" xr:uid="{00000000-0005-0000-0000-000026000000}"/>
    <cellStyle name="20% - uthevingsfarge 6 2 2 2" xfId="534" xr:uid="{00000000-0005-0000-0000-000027000000}"/>
    <cellStyle name="20% - uthevingsfarge 6 3" xfId="138" xr:uid="{00000000-0005-0000-0000-000028000000}"/>
    <cellStyle name="20% - uthevingsfarge 6 3 2" xfId="535" xr:uid="{00000000-0005-0000-0000-000029000000}"/>
    <cellStyle name="40% - Accent1" xfId="139" xr:uid="{00000000-0005-0000-0000-00002A000000}"/>
    <cellStyle name="40% - Accent1 2" xfId="536" xr:uid="{00000000-0005-0000-0000-00002B000000}"/>
    <cellStyle name="40% - Accent2" xfId="140" xr:uid="{00000000-0005-0000-0000-00002C000000}"/>
    <cellStyle name="40% - Accent2 2" xfId="537" xr:uid="{00000000-0005-0000-0000-00002D000000}"/>
    <cellStyle name="40% - Accent3" xfId="141" xr:uid="{00000000-0005-0000-0000-00002E000000}"/>
    <cellStyle name="40% - Accent3 2" xfId="538" xr:uid="{00000000-0005-0000-0000-00002F000000}"/>
    <cellStyle name="40% - Accent4" xfId="142" xr:uid="{00000000-0005-0000-0000-000030000000}"/>
    <cellStyle name="40% - Accent4 2" xfId="539" xr:uid="{00000000-0005-0000-0000-000031000000}"/>
    <cellStyle name="40% - Accent5" xfId="143" xr:uid="{00000000-0005-0000-0000-000032000000}"/>
    <cellStyle name="40% - Accent5 2" xfId="540" xr:uid="{00000000-0005-0000-0000-000033000000}"/>
    <cellStyle name="40% - Accent6" xfId="144" xr:uid="{00000000-0005-0000-0000-000034000000}"/>
    <cellStyle name="40% - Accent6 2" xfId="541" xr:uid="{00000000-0005-0000-0000-000035000000}"/>
    <cellStyle name="40% - uthevingsfarge 1 2" xfId="69" xr:uid="{00000000-0005-0000-0000-000036000000}"/>
    <cellStyle name="40% - uthevingsfarge 1 2 2" xfId="217" xr:uid="{00000000-0005-0000-0000-000037000000}"/>
    <cellStyle name="40% - uthevingsfarge 1 2 2 2" xfId="542" xr:uid="{00000000-0005-0000-0000-000038000000}"/>
    <cellStyle name="40% - uthevingsfarge 1 3" xfId="145" xr:uid="{00000000-0005-0000-0000-000039000000}"/>
    <cellStyle name="40% - uthevingsfarge 1 3 2" xfId="543" xr:uid="{00000000-0005-0000-0000-00003A000000}"/>
    <cellStyle name="40% - uthevingsfarge 2 2" xfId="70" xr:uid="{00000000-0005-0000-0000-00003B000000}"/>
    <cellStyle name="40% - uthevingsfarge 2 2 2" xfId="218" xr:uid="{00000000-0005-0000-0000-00003C000000}"/>
    <cellStyle name="40% - uthevingsfarge 2 2 2 2" xfId="544" xr:uid="{00000000-0005-0000-0000-00003D000000}"/>
    <cellStyle name="40% - uthevingsfarge 2 3" xfId="146" xr:uid="{00000000-0005-0000-0000-00003E000000}"/>
    <cellStyle name="40% - uthevingsfarge 2 3 2" xfId="545" xr:uid="{00000000-0005-0000-0000-00003F000000}"/>
    <cellStyle name="40% - uthevingsfarge 3 2" xfId="71" xr:uid="{00000000-0005-0000-0000-000040000000}"/>
    <cellStyle name="40% - uthevingsfarge 3 2 2" xfId="219" xr:uid="{00000000-0005-0000-0000-000041000000}"/>
    <cellStyle name="40% - uthevingsfarge 3 2 2 2" xfId="546" xr:uid="{00000000-0005-0000-0000-000042000000}"/>
    <cellStyle name="40% - uthevingsfarge 3 3" xfId="147" xr:uid="{00000000-0005-0000-0000-000043000000}"/>
    <cellStyle name="40% - uthevingsfarge 3 3 2" xfId="547" xr:uid="{00000000-0005-0000-0000-000044000000}"/>
    <cellStyle name="40% - uthevingsfarge 4 2" xfId="72" xr:uid="{00000000-0005-0000-0000-000045000000}"/>
    <cellStyle name="40% - uthevingsfarge 4 2 2" xfId="220" xr:uid="{00000000-0005-0000-0000-000046000000}"/>
    <cellStyle name="40% - uthevingsfarge 4 2 2 2" xfId="548" xr:uid="{00000000-0005-0000-0000-000047000000}"/>
    <cellStyle name="40% - uthevingsfarge 4 3" xfId="148" xr:uid="{00000000-0005-0000-0000-000048000000}"/>
    <cellStyle name="40% - uthevingsfarge 4 3 2" xfId="549" xr:uid="{00000000-0005-0000-0000-000049000000}"/>
    <cellStyle name="40% - uthevingsfarge 5 2" xfId="73" xr:uid="{00000000-0005-0000-0000-00004A000000}"/>
    <cellStyle name="40% - uthevingsfarge 5 2 2" xfId="221" xr:uid="{00000000-0005-0000-0000-00004B000000}"/>
    <cellStyle name="40% - uthevingsfarge 5 2 2 2" xfId="550" xr:uid="{00000000-0005-0000-0000-00004C000000}"/>
    <cellStyle name="40% - uthevingsfarge 5 3" xfId="149" xr:uid="{00000000-0005-0000-0000-00004D000000}"/>
    <cellStyle name="40% - uthevingsfarge 5 3 2" xfId="551" xr:uid="{00000000-0005-0000-0000-00004E000000}"/>
    <cellStyle name="40% - uthevingsfarge 6 2" xfId="74" xr:uid="{00000000-0005-0000-0000-00004F000000}"/>
    <cellStyle name="40% - uthevingsfarge 6 2 2" xfId="222" xr:uid="{00000000-0005-0000-0000-000050000000}"/>
    <cellStyle name="40% - uthevingsfarge 6 2 2 2" xfId="552" xr:uid="{00000000-0005-0000-0000-000051000000}"/>
    <cellStyle name="40% - uthevingsfarge 6 3" xfId="150" xr:uid="{00000000-0005-0000-0000-000052000000}"/>
    <cellStyle name="40% - uthevingsfarge 6 3 2" xfId="553" xr:uid="{00000000-0005-0000-0000-000053000000}"/>
    <cellStyle name="60% - Accent1" xfId="151" xr:uid="{00000000-0005-0000-0000-000054000000}"/>
    <cellStyle name="60% - Accent2" xfId="152" xr:uid="{00000000-0005-0000-0000-000055000000}"/>
    <cellStyle name="60% - Accent3" xfId="153" xr:uid="{00000000-0005-0000-0000-000056000000}"/>
    <cellStyle name="60% - Accent4" xfId="154" xr:uid="{00000000-0005-0000-0000-000057000000}"/>
    <cellStyle name="60% - Accent5" xfId="155" xr:uid="{00000000-0005-0000-0000-000058000000}"/>
    <cellStyle name="60% - Accent6" xfId="156" xr:uid="{00000000-0005-0000-0000-000059000000}"/>
    <cellStyle name="60% - uthevingsfarge 1 2" xfId="75" xr:uid="{00000000-0005-0000-0000-00005A000000}"/>
    <cellStyle name="60% - uthevingsfarge 1 2 2" xfId="223" xr:uid="{00000000-0005-0000-0000-00005B000000}"/>
    <cellStyle name="60% - uthevingsfarge 1 3" xfId="157" xr:uid="{00000000-0005-0000-0000-00005C000000}"/>
    <cellStyle name="60% - uthevingsfarge 2 2" xfId="76" xr:uid="{00000000-0005-0000-0000-00005D000000}"/>
    <cellStyle name="60% - uthevingsfarge 2 2 2" xfId="224" xr:uid="{00000000-0005-0000-0000-00005E000000}"/>
    <cellStyle name="60% - uthevingsfarge 2 3" xfId="158" xr:uid="{00000000-0005-0000-0000-00005F000000}"/>
    <cellStyle name="60% - uthevingsfarge 3 2" xfId="77" xr:uid="{00000000-0005-0000-0000-000060000000}"/>
    <cellStyle name="60% - uthevingsfarge 3 2 2" xfId="225" xr:uid="{00000000-0005-0000-0000-000061000000}"/>
    <cellStyle name="60% - uthevingsfarge 3 3" xfId="159" xr:uid="{00000000-0005-0000-0000-000062000000}"/>
    <cellStyle name="60% - uthevingsfarge 4 2" xfId="78" xr:uid="{00000000-0005-0000-0000-000063000000}"/>
    <cellStyle name="60% - uthevingsfarge 4 2 2" xfId="226" xr:uid="{00000000-0005-0000-0000-000064000000}"/>
    <cellStyle name="60% - uthevingsfarge 4 3" xfId="160" xr:uid="{00000000-0005-0000-0000-000065000000}"/>
    <cellStyle name="60% - uthevingsfarge 5 2" xfId="79" xr:uid="{00000000-0005-0000-0000-000066000000}"/>
    <cellStyle name="60% - uthevingsfarge 5 2 2" xfId="227" xr:uid="{00000000-0005-0000-0000-000067000000}"/>
    <cellStyle name="60% - uthevingsfarge 5 3" xfId="161" xr:uid="{00000000-0005-0000-0000-000068000000}"/>
    <cellStyle name="60% - uthevingsfarge 6 2" xfId="80" xr:uid="{00000000-0005-0000-0000-000069000000}"/>
    <cellStyle name="60% - uthevingsfarge 6 2 2" xfId="228" xr:uid="{00000000-0005-0000-0000-00006A000000}"/>
    <cellStyle name="60% - uthevingsfarge 6 3" xfId="162" xr:uid="{00000000-0005-0000-0000-00006B000000}"/>
    <cellStyle name="Accent1" xfId="163" xr:uid="{00000000-0005-0000-0000-00006C000000}"/>
    <cellStyle name="Accent2" xfId="164" xr:uid="{00000000-0005-0000-0000-00006D000000}"/>
    <cellStyle name="Accent3" xfId="165" xr:uid="{00000000-0005-0000-0000-00006E000000}"/>
    <cellStyle name="Accent4" xfId="166" xr:uid="{00000000-0005-0000-0000-00006F000000}"/>
    <cellStyle name="Accent5" xfId="167" xr:uid="{00000000-0005-0000-0000-000070000000}"/>
    <cellStyle name="Accent6" xfId="168" xr:uid="{00000000-0005-0000-0000-000071000000}"/>
    <cellStyle name="Bad" xfId="169" xr:uid="{00000000-0005-0000-0000-000072000000}"/>
    <cellStyle name="Beregning 2" xfId="81" xr:uid="{00000000-0005-0000-0000-000073000000}"/>
    <cellStyle name="Beregning 2 2" xfId="229" xr:uid="{00000000-0005-0000-0000-000074000000}"/>
    <cellStyle name="Beregning 3" xfId="170" xr:uid="{00000000-0005-0000-0000-000075000000}"/>
    <cellStyle name="Calculation" xfId="171" xr:uid="{00000000-0005-0000-0000-000076000000}"/>
    <cellStyle name="Check Cell" xfId="172" xr:uid="{00000000-0005-0000-0000-000077000000}"/>
    <cellStyle name="Comma 3" xfId="1" xr:uid="{00000000-0005-0000-0000-000078000000}"/>
    <cellStyle name="Comma 3 2" xfId="45" xr:uid="{00000000-0005-0000-0000-000079000000}"/>
    <cellStyle name="Comma 3 2 2" xfId="554" xr:uid="{00000000-0005-0000-0000-00007A000000}"/>
    <cellStyle name="Comma 3 3" xfId="483" xr:uid="{00000000-0005-0000-0000-00007B000000}"/>
    <cellStyle name="Dårlig 2" xfId="82" xr:uid="{00000000-0005-0000-0000-00007C000000}"/>
    <cellStyle name="Dårlig 2 2" xfId="230" xr:uid="{00000000-0005-0000-0000-00007D000000}"/>
    <cellStyle name="Dårlig 3" xfId="173" xr:uid="{00000000-0005-0000-0000-00007E000000}"/>
    <cellStyle name="Explanatory Text" xfId="174" xr:uid="{00000000-0005-0000-0000-00007F000000}"/>
    <cellStyle name="Forklarende tekst 2" xfId="83" xr:uid="{00000000-0005-0000-0000-000080000000}"/>
    <cellStyle name="Forklarende tekst 2 2" xfId="231" xr:uid="{00000000-0005-0000-0000-000081000000}"/>
    <cellStyle name="Forklarende tekst 3" xfId="175" xr:uid="{00000000-0005-0000-0000-000082000000}"/>
    <cellStyle name="Forside overskrift 1" xfId="84" xr:uid="{00000000-0005-0000-0000-000083000000}"/>
    <cellStyle name="Forside overskrift 2" xfId="85" xr:uid="{00000000-0005-0000-0000-000084000000}"/>
    <cellStyle name="God 2" xfId="86" xr:uid="{00000000-0005-0000-0000-000085000000}"/>
    <cellStyle name="God 2 2" xfId="232" xr:uid="{00000000-0005-0000-0000-000086000000}"/>
    <cellStyle name="God 3" xfId="176" xr:uid="{00000000-0005-0000-0000-000087000000}"/>
    <cellStyle name="Good" xfId="177" xr:uid="{00000000-0005-0000-0000-000088000000}"/>
    <cellStyle name="Heading 1" xfId="178" xr:uid="{00000000-0005-0000-0000-000089000000}"/>
    <cellStyle name="Heading 2" xfId="179" xr:uid="{00000000-0005-0000-0000-00008A000000}"/>
    <cellStyle name="Heading 3" xfId="180" xr:uid="{00000000-0005-0000-0000-00008B000000}"/>
    <cellStyle name="Heading 4" xfId="181" xr:uid="{00000000-0005-0000-0000-00008C000000}"/>
    <cellStyle name="Hyperkobling 2" xfId="461" xr:uid="{00000000-0005-0000-0000-00008E000000}"/>
    <cellStyle name="Hyperkobling 3" xfId="555" xr:uid="{00000000-0005-0000-0000-00008F000000}"/>
    <cellStyle name="Inndata 2" xfId="87" xr:uid="{00000000-0005-0000-0000-000090000000}"/>
    <cellStyle name="Inndata 2 2" xfId="233" xr:uid="{00000000-0005-0000-0000-000091000000}"/>
    <cellStyle name="Inndata 3" xfId="182" xr:uid="{00000000-0005-0000-0000-000092000000}"/>
    <cellStyle name="Input" xfId="183" xr:uid="{00000000-0005-0000-0000-000093000000}"/>
    <cellStyle name="Koblet celle 2" xfId="88" xr:uid="{00000000-0005-0000-0000-000094000000}"/>
    <cellStyle name="Koblet celle 2 2" xfId="234" xr:uid="{00000000-0005-0000-0000-000095000000}"/>
    <cellStyle name="Koblet celle 3" xfId="184" xr:uid="{00000000-0005-0000-0000-000096000000}"/>
    <cellStyle name="Kolonne" xfId="89" xr:uid="{00000000-0005-0000-0000-000097000000}"/>
    <cellStyle name="Komma 10" xfId="11" xr:uid="{00000000-0005-0000-0000-000098000000}"/>
    <cellStyle name="Komma 10 2" xfId="556" xr:uid="{00000000-0005-0000-0000-000099000000}"/>
    <cellStyle name="Komma 10 2 2" xfId="557" xr:uid="{00000000-0005-0000-0000-00009A000000}"/>
    <cellStyle name="Komma 10 2 2 2" xfId="558" xr:uid="{00000000-0005-0000-0000-00009B000000}"/>
    <cellStyle name="Komma 10 2 3" xfId="559" xr:uid="{00000000-0005-0000-0000-00009C000000}"/>
    <cellStyle name="Komma 10 2 4" xfId="560" xr:uid="{00000000-0005-0000-0000-00009D000000}"/>
    <cellStyle name="Komma 10 3" xfId="561" xr:uid="{00000000-0005-0000-0000-00009E000000}"/>
    <cellStyle name="Komma 11" xfId="48" xr:uid="{00000000-0005-0000-0000-00009F000000}"/>
    <cellStyle name="Komma 11 2" xfId="562" xr:uid="{00000000-0005-0000-0000-0000A0000000}"/>
    <cellStyle name="Komma 12" xfId="563" xr:uid="{00000000-0005-0000-0000-0000A1000000}"/>
    <cellStyle name="Komma 13" xfId="564" xr:uid="{00000000-0005-0000-0000-0000A2000000}"/>
    <cellStyle name="Komma 2" xfId="2" xr:uid="{00000000-0005-0000-0000-0000A3000000}"/>
    <cellStyle name="Komma 2 2" xfId="10" xr:uid="{00000000-0005-0000-0000-0000A4000000}"/>
    <cellStyle name="Komma 2 2 2" xfId="237" xr:uid="{00000000-0005-0000-0000-0000A5000000}"/>
    <cellStyle name="Komma 2 2 2 2" xfId="565" xr:uid="{00000000-0005-0000-0000-0000A6000000}"/>
    <cellStyle name="Komma 2 2 3" xfId="489" xr:uid="{00000000-0005-0000-0000-0000A7000000}"/>
    <cellStyle name="Komma 2 2 3 2" xfId="567" xr:uid="{00000000-0005-0000-0000-0000A8000000}"/>
    <cellStyle name="Komma 2 2 3 3" xfId="568" xr:uid="{00000000-0005-0000-0000-0000A9000000}"/>
    <cellStyle name="Komma 2 2 3 4" xfId="566" xr:uid="{00000000-0005-0000-0000-0000AA000000}"/>
    <cellStyle name="Komma 2 2 4" xfId="52" xr:uid="{00000000-0005-0000-0000-0000AB000000}"/>
    <cellStyle name="Komma 2 3" xfId="29" xr:uid="{00000000-0005-0000-0000-0000AC000000}"/>
    <cellStyle name="Komma 2 3 2" xfId="453" xr:uid="{00000000-0005-0000-0000-0000AD000000}"/>
    <cellStyle name="Komma 2 3 3" xfId="501" xr:uid="{00000000-0005-0000-0000-0000AE000000}"/>
    <cellStyle name="Komma 2 3 3 2" xfId="570" xr:uid="{00000000-0005-0000-0000-0000AF000000}"/>
    <cellStyle name="Komma 2 3 3 3" xfId="571" xr:uid="{00000000-0005-0000-0000-0000B0000000}"/>
    <cellStyle name="Komma 2 3 3 4" xfId="569" xr:uid="{00000000-0005-0000-0000-0000B1000000}"/>
    <cellStyle name="Komma 2 3 4" xfId="236" xr:uid="{00000000-0005-0000-0000-0000B2000000}"/>
    <cellStyle name="Komma 2 4" xfId="33" xr:uid="{00000000-0005-0000-0000-0000B3000000}"/>
    <cellStyle name="Komma 2 4 2" xfId="504" xr:uid="{00000000-0005-0000-0000-0000B4000000}"/>
    <cellStyle name="Komma 2 4 2 2" xfId="573" xr:uid="{00000000-0005-0000-0000-0000B5000000}"/>
    <cellStyle name="Komma 2 4 2 2 2" xfId="574" xr:uid="{00000000-0005-0000-0000-0000B6000000}"/>
    <cellStyle name="Komma 2 4 2 3" xfId="575" xr:uid="{00000000-0005-0000-0000-0000B7000000}"/>
    <cellStyle name="Komma 2 4 2 4" xfId="576" xr:uid="{00000000-0005-0000-0000-0000B8000000}"/>
    <cellStyle name="Komma 2 4 2 5" xfId="572" xr:uid="{00000000-0005-0000-0000-0000B9000000}"/>
    <cellStyle name="Komma 2 4 3" xfId="456" xr:uid="{00000000-0005-0000-0000-0000BA000000}"/>
    <cellStyle name="Komma 2 5" xfId="47" xr:uid="{00000000-0005-0000-0000-0000BB000000}"/>
    <cellStyle name="Komma 2 5 2" xfId="577" xr:uid="{00000000-0005-0000-0000-0000BC000000}"/>
    <cellStyle name="Komma 2 5 3" xfId="578" xr:uid="{00000000-0005-0000-0000-0000BD000000}"/>
    <cellStyle name="Komma 2 6" xfId="484" xr:uid="{00000000-0005-0000-0000-0000BE000000}"/>
    <cellStyle name="Komma 2 6 2" xfId="580" xr:uid="{00000000-0005-0000-0000-0000BF000000}"/>
    <cellStyle name="Komma 2 6 2 2" xfId="581" xr:uid="{00000000-0005-0000-0000-0000C0000000}"/>
    <cellStyle name="Komma 2 6 3" xfId="582" xr:uid="{00000000-0005-0000-0000-0000C1000000}"/>
    <cellStyle name="Komma 2 6 4" xfId="583" xr:uid="{00000000-0005-0000-0000-0000C2000000}"/>
    <cellStyle name="Komma 2 6 5" xfId="579" xr:uid="{00000000-0005-0000-0000-0000C3000000}"/>
    <cellStyle name="Komma 2 7" xfId="50" xr:uid="{00000000-0005-0000-0000-0000C4000000}"/>
    <cellStyle name="Komma 3" xfId="3" xr:uid="{00000000-0005-0000-0000-0000C5000000}"/>
    <cellStyle name="Komma 3 2" xfId="24" xr:uid="{00000000-0005-0000-0000-0000C6000000}"/>
    <cellStyle name="Komma 3 2 2" xfId="40" xr:uid="{00000000-0005-0000-0000-0000C7000000}"/>
    <cellStyle name="Komma 3 2 2 2" xfId="511" xr:uid="{00000000-0005-0000-0000-0000C8000000}"/>
    <cellStyle name="Komma 3 2 2 2 2" xfId="588" xr:uid="{00000000-0005-0000-0000-0000C9000000}"/>
    <cellStyle name="Komma 3 2 2 2 3" xfId="589" xr:uid="{00000000-0005-0000-0000-0000CA000000}"/>
    <cellStyle name="Komma 3 2 2 2 4" xfId="587" xr:uid="{00000000-0005-0000-0000-0000CB000000}"/>
    <cellStyle name="Komma 3 2 2 3" xfId="454" xr:uid="{00000000-0005-0000-0000-0000CC000000}"/>
    <cellStyle name="Komma 3 2 2 3 2" xfId="590" xr:uid="{00000000-0005-0000-0000-0000CD000000}"/>
    <cellStyle name="Komma 3 2 2 4" xfId="586" xr:uid="{00000000-0005-0000-0000-0000CE000000}"/>
    <cellStyle name="Komma 3 2 3" xfId="496" xr:uid="{00000000-0005-0000-0000-0000CF000000}"/>
    <cellStyle name="Komma 3 2 3 2" xfId="592" xr:uid="{00000000-0005-0000-0000-0000D0000000}"/>
    <cellStyle name="Komma 3 2 3 2 2" xfId="593" xr:uid="{00000000-0005-0000-0000-0000D1000000}"/>
    <cellStyle name="Komma 3 2 3 2 3" xfId="594" xr:uid="{00000000-0005-0000-0000-0000D2000000}"/>
    <cellStyle name="Komma 3 2 3 3" xfId="595" xr:uid="{00000000-0005-0000-0000-0000D3000000}"/>
    <cellStyle name="Komma 3 2 3 4" xfId="596" xr:uid="{00000000-0005-0000-0000-0000D4000000}"/>
    <cellStyle name="Komma 3 2 3 5" xfId="597" xr:uid="{00000000-0005-0000-0000-0000D5000000}"/>
    <cellStyle name="Komma 3 2 3 6" xfId="591" xr:uid="{00000000-0005-0000-0000-0000D6000000}"/>
    <cellStyle name="Komma 3 2 4" xfId="239" xr:uid="{00000000-0005-0000-0000-0000D7000000}"/>
    <cellStyle name="Komma 3 2 4 2" xfId="599" xr:uid="{00000000-0005-0000-0000-0000D8000000}"/>
    <cellStyle name="Komma 3 2 4 3" xfId="598" xr:uid="{00000000-0005-0000-0000-0000D9000000}"/>
    <cellStyle name="Komma 3 2 5" xfId="600" xr:uid="{00000000-0005-0000-0000-0000DA000000}"/>
    <cellStyle name="Komma 3 2 6" xfId="585" xr:uid="{00000000-0005-0000-0000-0000DB000000}"/>
    <cellStyle name="Komma 3 3" xfId="34" xr:uid="{00000000-0005-0000-0000-0000DC000000}"/>
    <cellStyle name="Komma 3 3 2" xfId="505" xr:uid="{00000000-0005-0000-0000-0000DD000000}"/>
    <cellStyle name="Komma 3 3 2 2" xfId="603" xr:uid="{00000000-0005-0000-0000-0000DE000000}"/>
    <cellStyle name="Komma 3 3 2 3" xfId="604" xr:uid="{00000000-0005-0000-0000-0000DF000000}"/>
    <cellStyle name="Komma 3 3 2 4" xfId="602" xr:uid="{00000000-0005-0000-0000-0000E0000000}"/>
    <cellStyle name="Komma 3 3 3" xfId="238" xr:uid="{00000000-0005-0000-0000-0000E1000000}"/>
    <cellStyle name="Komma 3 3 3 2" xfId="605" xr:uid="{00000000-0005-0000-0000-0000E2000000}"/>
    <cellStyle name="Komma 3 3 4" xfId="606" xr:uid="{00000000-0005-0000-0000-0000E3000000}"/>
    <cellStyle name="Komma 3 3 5" xfId="607" xr:uid="{00000000-0005-0000-0000-0000E4000000}"/>
    <cellStyle name="Komma 3 3 6" xfId="601" xr:uid="{00000000-0005-0000-0000-0000E5000000}"/>
    <cellStyle name="Komma 3 4" xfId="474" xr:uid="{00000000-0005-0000-0000-0000E6000000}"/>
    <cellStyle name="Komma 3 4 2" xfId="609" xr:uid="{00000000-0005-0000-0000-0000E7000000}"/>
    <cellStyle name="Komma 3 4 3" xfId="610" xr:uid="{00000000-0005-0000-0000-0000E8000000}"/>
    <cellStyle name="Komma 3 4 4" xfId="611" xr:uid="{00000000-0005-0000-0000-0000E9000000}"/>
    <cellStyle name="Komma 3 4 5" xfId="608" xr:uid="{00000000-0005-0000-0000-0000EA000000}"/>
    <cellStyle name="Komma 3 5" xfId="485" xr:uid="{00000000-0005-0000-0000-0000EB000000}"/>
    <cellStyle name="Komma 3 5 2" xfId="613" xr:uid="{00000000-0005-0000-0000-0000EC000000}"/>
    <cellStyle name="Komma 3 5 3" xfId="614" xr:uid="{00000000-0005-0000-0000-0000ED000000}"/>
    <cellStyle name="Komma 3 5 4" xfId="612" xr:uid="{00000000-0005-0000-0000-0000EE000000}"/>
    <cellStyle name="Komma 3 6" xfId="90" xr:uid="{00000000-0005-0000-0000-0000EF000000}"/>
    <cellStyle name="Komma 3 6 2" xfId="615" xr:uid="{00000000-0005-0000-0000-0000F0000000}"/>
    <cellStyle name="Komma 3 7" xfId="616" xr:uid="{00000000-0005-0000-0000-0000F1000000}"/>
    <cellStyle name="Komma 3 8" xfId="584" xr:uid="{00000000-0005-0000-0000-0000F2000000}"/>
    <cellStyle name="Komma 4" xfId="28" xr:uid="{00000000-0005-0000-0000-0000F3000000}"/>
    <cellStyle name="Komma 4 2" xfId="44" xr:uid="{00000000-0005-0000-0000-0000F4000000}"/>
    <cellStyle name="Komma 4 2 2" xfId="515" xr:uid="{00000000-0005-0000-0000-0000F5000000}"/>
    <cellStyle name="Komma 4 2 2 2" xfId="618" xr:uid="{00000000-0005-0000-0000-0000F6000000}"/>
    <cellStyle name="Komma 4 2 2 3" xfId="619" xr:uid="{00000000-0005-0000-0000-0000F7000000}"/>
    <cellStyle name="Komma 4 2 2 4" xfId="617" xr:uid="{00000000-0005-0000-0000-0000F8000000}"/>
    <cellStyle name="Komma 4 2 3" xfId="240" xr:uid="{00000000-0005-0000-0000-0000F9000000}"/>
    <cellStyle name="Komma 4 3" xfId="500" xr:uid="{00000000-0005-0000-0000-0000FA000000}"/>
    <cellStyle name="Komma 4 4" xfId="91" xr:uid="{00000000-0005-0000-0000-0000FB000000}"/>
    <cellStyle name="Komma 5" xfId="30" xr:uid="{00000000-0005-0000-0000-0000FC000000}"/>
    <cellStyle name="Komma 5 2" xfId="242" xr:uid="{00000000-0005-0000-0000-0000FD000000}"/>
    <cellStyle name="Komma 5 2 2" xfId="620" xr:uid="{00000000-0005-0000-0000-0000FE000000}"/>
    <cellStyle name="Komma 5 3" xfId="241" xr:uid="{00000000-0005-0000-0000-0000FF000000}"/>
    <cellStyle name="Komma 5 3 2" xfId="621" xr:uid="{00000000-0005-0000-0000-000000010000}"/>
    <cellStyle name="Komma 5 4" xfId="502" xr:uid="{00000000-0005-0000-0000-000001010000}"/>
    <cellStyle name="Komma 5 4 2" xfId="623" xr:uid="{00000000-0005-0000-0000-000002010000}"/>
    <cellStyle name="Komma 5 4 3" xfId="624" xr:uid="{00000000-0005-0000-0000-000003010000}"/>
    <cellStyle name="Komma 5 4 4" xfId="622" xr:uid="{00000000-0005-0000-0000-000004010000}"/>
    <cellStyle name="Komma 5 5" xfId="126" xr:uid="{00000000-0005-0000-0000-000005010000}"/>
    <cellStyle name="Komma 6" xfId="46" xr:uid="{00000000-0005-0000-0000-000006010000}"/>
    <cellStyle name="Komma 6 2" xfId="625" xr:uid="{00000000-0005-0000-0000-000007010000}"/>
    <cellStyle name="Komma 7" xfId="235" xr:uid="{00000000-0005-0000-0000-000008010000}"/>
    <cellStyle name="Komma 7 2" xfId="626" xr:uid="{00000000-0005-0000-0000-000009010000}"/>
    <cellStyle name="Komma 8" xfId="12" xr:uid="{00000000-0005-0000-0000-00000A010000}"/>
    <cellStyle name="Komma 8 2" xfId="490" xr:uid="{00000000-0005-0000-0000-00000B010000}"/>
    <cellStyle name="Komma 8 2 2" xfId="628" xr:uid="{00000000-0005-0000-0000-00000C010000}"/>
    <cellStyle name="Komma 8 2 2 2" xfId="629" xr:uid="{00000000-0005-0000-0000-00000D010000}"/>
    <cellStyle name="Komma 8 2 3" xfId="630" xr:uid="{00000000-0005-0000-0000-00000E010000}"/>
    <cellStyle name="Komma 8 2 4" xfId="631" xr:uid="{00000000-0005-0000-0000-00000F010000}"/>
    <cellStyle name="Komma 8 2 5" xfId="627" xr:uid="{00000000-0005-0000-0000-000010010000}"/>
    <cellStyle name="Komma 8 3" xfId="472" xr:uid="{00000000-0005-0000-0000-000011010000}"/>
    <cellStyle name="Komma 8 4" xfId="14" xr:uid="{00000000-0005-0000-0000-000012010000}"/>
    <cellStyle name="Komma 8 4 2" xfId="632" xr:uid="{00000000-0005-0000-0000-000013010000}"/>
    <cellStyle name="Komma 9" xfId="13" xr:uid="{00000000-0005-0000-0000-000014010000}"/>
    <cellStyle name="Komma 9 2" xfId="633" xr:uid="{00000000-0005-0000-0000-000015010000}"/>
    <cellStyle name="Komma 9 2 2" xfId="634" xr:uid="{00000000-0005-0000-0000-000016010000}"/>
    <cellStyle name="Komma 9 3" xfId="635" xr:uid="{00000000-0005-0000-0000-000017010000}"/>
    <cellStyle name="Komma 9 3 2" xfId="636" xr:uid="{00000000-0005-0000-0000-000018010000}"/>
    <cellStyle name="Komma 9 3 2 2" xfId="637" xr:uid="{00000000-0005-0000-0000-000019010000}"/>
    <cellStyle name="Komma 9 3 3" xfId="638" xr:uid="{00000000-0005-0000-0000-00001A010000}"/>
    <cellStyle name="Komma 9 3 4" xfId="639" xr:uid="{00000000-0005-0000-0000-00001B010000}"/>
    <cellStyle name="Komma 9 4" xfId="640" xr:uid="{00000000-0005-0000-0000-00001C010000}"/>
    <cellStyle name="Komma 9 5" xfId="641" xr:uid="{00000000-0005-0000-0000-00001D010000}"/>
    <cellStyle name="Kontrollcelle 2" xfId="92" xr:uid="{00000000-0005-0000-0000-00001E010000}"/>
    <cellStyle name="Kontrollcelle 2 2" xfId="243" xr:uid="{00000000-0005-0000-0000-00001F010000}"/>
    <cellStyle name="Kontrollcelle 3" xfId="185" xr:uid="{00000000-0005-0000-0000-000020010000}"/>
    <cellStyle name="Linked Cell" xfId="186" xr:uid="{00000000-0005-0000-0000-000021010000}"/>
    <cellStyle name="Merknad 2" xfId="93" xr:uid="{00000000-0005-0000-0000-000022010000}"/>
    <cellStyle name="Merknad 2 2" xfId="244" xr:uid="{00000000-0005-0000-0000-000023010000}"/>
    <cellStyle name="Merknad 2 2 2" xfId="642" xr:uid="{00000000-0005-0000-0000-000024010000}"/>
    <cellStyle name="Merknad 3" xfId="187" xr:uid="{00000000-0005-0000-0000-000025010000}"/>
    <cellStyle name="Merknad 3 2" xfId="462" xr:uid="{00000000-0005-0000-0000-000026010000}"/>
    <cellStyle name="Merknad 3 2 2" xfId="644" xr:uid="{00000000-0005-0000-0000-000027010000}"/>
    <cellStyle name="Merknad 3 2 3" xfId="645" xr:uid="{00000000-0005-0000-0000-000028010000}"/>
    <cellStyle name="Merknad 3 2 4" xfId="646" xr:uid="{00000000-0005-0000-0000-000029010000}"/>
    <cellStyle name="Merknad 3 2 5" xfId="643" xr:uid="{00000000-0005-0000-0000-00002A010000}"/>
    <cellStyle name="Merknad 3 3" xfId="465" xr:uid="{00000000-0005-0000-0000-00002B010000}"/>
    <cellStyle name="Merknad 3 3 2" xfId="648" xr:uid="{00000000-0005-0000-0000-00002C010000}"/>
    <cellStyle name="Merknad 3 3 3" xfId="649" xr:uid="{00000000-0005-0000-0000-00002D010000}"/>
    <cellStyle name="Merknad 3 3 4" xfId="650" xr:uid="{00000000-0005-0000-0000-00002E010000}"/>
    <cellStyle name="Merknad 3 3 5" xfId="647" xr:uid="{00000000-0005-0000-0000-00002F010000}"/>
    <cellStyle name="Merknad 3 4" xfId="651" xr:uid="{00000000-0005-0000-0000-000030010000}"/>
    <cellStyle name="Neutral" xfId="188" xr:uid="{00000000-0005-0000-0000-000031010000}"/>
    <cellStyle name="Normal" xfId="0" builtinId="0"/>
    <cellStyle name="Normal 10" xfId="94" xr:uid="{00000000-0005-0000-0000-000033010000}"/>
    <cellStyle name="Normal 10 2" xfId="246" xr:uid="{00000000-0005-0000-0000-000034010000}"/>
    <cellStyle name="Normal 10 2 2" xfId="652" xr:uid="{00000000-0005-0000-0000-000035010000}"/>
    <cellStyle name="Normal 10 3" xfId="245" xr:uid="{00000000-0005-0000-0000-000036010000}"/>
    <cellStyle name="Normal 10 3 2" xfId="463" xr:uid="{00000000-0005-0000-0000-000037010000}"/>
    <cellStyle name="Normal 10 3 2 2" xfId="654" xr:uid="{00000000-0005-0000-0000-000038010000}"/>
    <cellStyle name="Normal 10 3 2 3" xfId="655" xr:uid="{00000000-0005-0000-0000-000039010000}"/>
    <cellStyle name="Normal 10 3 2 4" xfId="656" xr:uid="{00000000-0005-0000-0000-00003A010000}"/>
    <cellStyle name="Normal 10 3 2 5" xfId="653" xr:uid="{00000000-0005-0000-0000-00003B010000}"/>
    <cellStyle name="Normal 10 4" xfId="466" xr:uid="{00000000-0005-0000-0000-00003C010000}"/>
    <cellStyle name="Normal 10 4 2" xfId="658" xr:uid="{00000000-0005-0000-0000-00003D010000}"/>
    <cellStyle name="Normal 10 4 3" xfId="659" xr:uid="{00000000-0005-0000-0000-00003E010000}"/>
    <cellStyle name="Normal 10 4 4" xfId="660" xr:uid="{00000000-0005-0000-0000-00003F010000}"/>
    <cellStyle name="Normal 10 4 5" xfId="657" xr:uid="{00000000-0005-0000-0000-000040010000}"/>
    <cellStyle name="Normal 100" xfId="661" xr:uid="{00000000-0005-0000-0000-000041010000}"/>
    <cellStyle name="Normal 101" xfId="662" xr:uid="{00000000-0005-0000-0000-000042010000}"/>
    <cellStyle name="Normal 102" xfId="663" xr:uid="{00000000-0005-0000-0000-000043010000}"/>
    <cellStyle name="Normal 103" xfId="517" xr:uid="{00000000-0005-0000-0000-000044010000}"/>
    <cellStyle name="Normal 11" xfId="95" xr:uid="{00000000-0005-0000-0000-000045010000}"/>
    <cellStyle name="Normal 11 2" xfId="248" xr:uid="{00000000-0005-0000-0000-000046010000}"/>
    <cellStyle name="Normal 11 2 2" xfId="664" xr:uid="{00000000-0005-0000-0000-000047010000}"/>
    <cellStyle name="Normal 11 3" xfId="247" xr:uid="{00000000-0005-0000-0000-000048010000}"/>
    <cellStyle name="Normal 11 4" xfId="476" xr:uid="{00000000-0005-0000-0000-000049010000}"/>
    <cellStyle name="Normal 12" xfId="96" xr:uid="{00000000-0005-0000-0000-00004A010000}"/>
    <cellStyle name="Normal 12 2" xfId="250" xr:uid="{00000000-0005-0000-0000-00004B010000}"/>
    <cellStyle name="Normal 12 2 2" xfId="665" xr:uid="{00000000-0005-0000-0000-00004C010000}"/>
    <cellStyle name="Normal 12 3" xfId="249" xr:uid="{00000000-0005-0000-0000-00004D010000}"/>
    <cellStyle name="Normal 13" xfId="124" xr:uid="{00000000-0005-0000-0000-00004E010000}"/>
    <cellStyle name="Normal 13 2" xfId="251" xr:uid="{00000000-0005-0000-0000-00004F010000}"/>
    <cellStyle name="Normal 13 2 2" xfId="666" xr:uid="{00000000-0005-0000-0000-000050010000}"/>
    <cellStyle name="Normal 13 2 3" xfId="667" xr:uid="{00000000-0005-0000-0000-000051010000}"/>
    <cellStyle name="Normal 13 3" xfId="458" xr:uid="{00000000-0005-0000-0000-000052010000}"/>
    <cellStyle name="Normal 13 3 2" xfId="669" xr:uid="{00000000-0005-0000-0000-000053010000}"/>
    <cellStyle name="Normal 13 3 3" xfId="670" xr:uid="{00000000-0005-0000-0000-000054010000}"/>
    <cellStyle name="Normal 13 3 4" xfId="671" xr:uid="{00000000-0005-0000-0000-000055010000}"/>
    <cellStyle name="Normal 13 3 5" xfId="668" xr:uid="{00000000-0005-0000-0000-000056010000}"/>
    <cellStyle name="Normal 13 4" xfId="672" xr:uid="{00000000-0005-0000-0000-000057010000}"/>
    <cellStyle name="Normal 14" xfId="252" xr:uid="{00000000-0005-0000-0000-000058010000}"/>
    <cellStyle name="Normal 14 2" xfId="673" xr:uid="{00000000-0005-0000-0000-000059010000}"/>
    <cellStyle name="Normal 14 3" xfId="674" xr:uid="{00000000-0005-0000-0000-00005A010000}"/>
    <cellStyle name="Normal 15" xfId="31" xr:uid="{00000000-0005-0000-0000-00005B010000}"/>
    <cellStyle name="Normal 15 2" xfId="503" xr:uid="{00000000-0005-0000-0000-00005C010000}"/>
    <cellStyle name="Normal 15 2 2" xfId="675" xr:uid="{00000000-0005-0000-0000-00005D010000}"/>
    <cellStyle name="Normal 15 2 3" xfId="676" xr:uid="{00000000-0005-0000-0000-00005E010000}"/>
    <cellStyle name="Normal 15 3" xfId="253" xr:uid="{00000000-0005-0000-0000-00005F010000}"/>
    <cellStyle name="Normal 15 3 2" xfId="677" xr:uid="{00000000-0005-0000-0000-000060010000}"/>
    <cellStyle name="Normal 15 4" xfId="678" xr:uid="{00000000-0005-0000-0000-000061010000}"/>
    <cellStyle name="Normal 16" xfId="254" xr:uid="{00000000-0005-0000-0000-000062010000}"/>
    <cellStyle name="Normal 16 2" xfId="679" xr:uid="{00000000-0005-0000-0000-000063010000}"/>
    <cellStyle name="Normal 17" xfId="255" xr:uid="{00000000-0005-0000-0000-000064010000}"/>
    <cellStyle name="Normal 17 2" xfId="680" xr:uid="{00000000-0005-0000-0000-000065010000}"/>
    <cellStyle name="Normal 18" xfId="256" xr:uid="{00000000-0005-0000-0000-000066010000}"/>
    <cellStyle name="Normal 18 2" xfId="681" xr:uid="{00000000-0005-0000-0000-000067010000}"/>
    <cellStyle name="Normal 19" xfId="257" xr:uid="{00000000-0005-0000-0000-000068010000}"/>
    <cellStyle name="Normal 19 2" xfId="682" xr:uid="{00000000-0005-0000-0000-000069010000}"/>
    <cellStyle name="Normal 2" xfId="4" xr:uid="{00000000-0005-0000-0000-00006A010000}"/>
    <cellStyle name="Normal 2 10" xfId="258" xr:uid="{00000000-0005-0000-0000-00006B010000}"/>
    <cellStyle name="Normal 2 10 2" xfId="683" xr:uid="{00000000-0005-0000-0000-00006C010000}"/>
    <cellStyle name="Normal 2 11" xfId="259" xr:uid="{00000000-0005-0000-0000-00006D010000}"/>
    <cellStyle name="Normal 2 11 2" xfId="684" xr:uid="{00000000-0005-0000-0000-00006E010000}"/>
    <cellStyle name="Normal 2 12" xfId="260" xr:uid="{00000000-0005-0000-0000-00006F010000}"/>
    <cellStyle name="Normal 2 12 2" xfId="685" xr:uid="{00000000-0005-0000-0000-000070010000}"/>
    <cellStyle name="Normal 2 13" xfId="261" xr:uid="{00000000-0005-0000-0000-000071010000}"/>
    <cellStyle name="Normal 2 13 2" xfId="686" xr:uid="{00000000-0005-0000-0000-000072010000}"/>
    <cellStyle name="Normal 2 14" xfId="262" xr:uid="{00000000-0005-0000-0000-000073010000}"/>
    <cellStyle name="Normal 2 14 2" xfId="687" xr:uid="{00000000-0005-0000-0000-000074010000}"/>
    <cellStyle name="Normal 2 15" xfId="263" xr:uid="{00000000-0005-0000-0000-000075010000}"/>
    <cellStyle name="Normal 2 15 2" xfId="688" xr:uid="{00000000-0005-0000-0000-000076010000}"/>
    <cellStyle name="Normal 2 16" xfId="264" xr:uid="{00000000-0005-0000-0000-000077010000}"/>
    <cellStyle name="Normal 2 16 2" xfId="689" xr:uid="{00000000-0005-0000-0000-000078010000}"/>
    <cellStyle name="Normal 2 17" xfId="265" xr:uid="{00000000-0005-0000-0000-000079010000}"/>
    <cellStyle name="Normal 2 17 2" xfId="690" xr:uid="{00000000-0005-0000-0000-00007A010000}"/>
    <cellStyle name="Normal 2 18" xfId="266" xr:uid="{00000000-0005-0000-0000-00007B010000}"/>
    <cellStyle name="Normal 2 18 2" xfId="691" xr:uid="{00000000-0005-0000-0000-00007C010000}"/>
    <cellStyle name="Normal 2 19" xfId="267" xr:uid="{00000000-0005-0000-0000-00007D010000}"/>
    <cellStyle name="Normal 2 19 2" xfId="692" xr:uid="{00000000-0005-0000-0000-00007E010000}"/>
    <cellStyle name="Normal 2 2" xfId="54" xr:uid="{00000000-0005-0000-0000-00007F010000}"/>
    <cellStyle name="Normal 2 2 2" xfId="269" xr:uid="{00000000-0005-0000-0000-000080010000}"/>
    <cellStyle name="Normal 2 2 2 2" xfId="693" xr:uid="{00000000-0005-0000-0000-000081010000}"/>
    <cellStyle name="Normal 2 2 3" xfId="268" xr:uid="{00000000-0005-0000-0000-000082010000}"/>
    <cellStyle name="Normal 2 2 3 2" xfId="694" xr:uid="{00000000-0005-0000-0000-000083010000}"/>
    <cellStyle name="Normal 2 2 4" xfId="695" xr:uid="{00000000-0005-0000-0000-000084010000}"/>
    <cellStyle name="Normal 2 20" xfId="270" xr:uid="{00000000-0005-0000-0000-000085010000}"/>
    <cellStyle name="Normal 2 20 2" xfId="696" xr:uid="{00000000-0005-0000-0000-000086010000}"/>
    <cellStyle name="Normal 2 21" xfId="271" xr:uid="{00000000-0005-0000-0000-000087010000}"/>
    <cellStyle name="Normal 2 21 2" xfId="697" xr:uid="{00000000-0005-0000-0000-000088010000}"/>
    <cellStyle name="Normal 2 22" xfId="272" xr:uid="{00000000-0005-0000-0000-000089010000}"/>
    <cellStyle name="Normal 2 22 2" xfId="698" xr:uid="{00000000-0005-0000-0000-00008A010000}"/>
    <cellStyle name="Normal 2 23" xfId="273" xr:uid="{00000000-0005-0000-0000-00008B010000}"/>
    <cellStyle name="Normal 2 23 2" xfId="699" xr:uid="{00000000-0005-0000-0000-00008C010000}"/>
    <cellStyle name="Normal 2 24" xfId="274" xr:uid="{00000000-0005-0000-0000-00008D010000}"/>
    <cellStyle name="Normal 2 24 2" xfId="700" xr:uid="{00000000-0005-0000-0000-00008E010000}"/>
    <cellStyle name="Normal 2 25" xfId="275" xr:uid="{00000000-0005-0000-0000-00008F010000}"/>
    <cellStyle name="Normal 2 25 2" xfId="701" xr:uid="{00000000-0005-0000-0000-000090010000}"/>
    <cellStyle name="Normal 2 26" xfId="276" xr:uid="{00000000-0005-0000-0000-000091010000}"/>
    <cellStyle name="Normal 2 26 2" xfId="702" xr:uid="{00000000-0005-0000-0000-000092010000}"/>
    <cellStyle name="Normal 2 27" xfId="277" xr:uid="{00000000-0005-0000-0000-000093010000}"/>
    <cellStyle name="Normal 2 27 2" xfId="703" xr:uid="{00000000-0005-0000-0000-000094010000}"/>
    <cellStyle name="Normal 2 28" xfId="53" xr:uid="{00000000-0005-0000-0000-000095010000}"/>
    <cellStyle name="Normal 2 3" xfId="97" xr:uid="{00000000-0005-0000-0000-000096010000}"/>
    <cellStyle name="Normal 2 3 2" xfId="278" xr:uid="{00000000-0005-0000-0000-000097010000}"/>
    <cellStyle name="Normal 2 3 2 2" xfId="452" xr:uid="{00000000-0005-0000-0000-000098010000}"/>
    <cellStyle name="Normal 2 3 2 3" xfId="704" xr:uid="{00000000-0005-0000-0000-000099010000}"/>
    <cellStyle name="Normal 2 3 3" xfId="705" xr:uid="{00000000-0005-0000-0000-00009A010000}"/>
    <cellStyle name="Normal 2 4" xfId="279" xr:uid="{00000000-0005-0000-0000-00009B010000}"/>
    <cellStyle name="Normal 2 4 2" xfId="457" xr:uid="{00000000-0005-0000-0000-00009C010000}"/>
    <cellStyle name="Normal 2 4 3" xfId="706" xr:uid="{00000000-0005-0000-0000-00009D010000}"/>
    <cellStyle name="Normal 2 5" xfId="280" xr:uid="{00000000-0005-0000-0000-00009E010000}"/>
    <cellStyle name="Normal 2 5 2" xfId="707" xr:uid="{00000000-0005-0000-0000-00009F010000}"/>
    <cellStyle name="Normal 2 6" xfId="281" xr:uid="{00000000-0005-0000-0000-0000A0010000}"/>
    <cellStyle name="Normal 2 6 2" xfId="708" xr:uid="{00000000-0005-0000-0000-0000A1010000}"/>
    <cellStyle name="Normal 2 7" xfId="282" xr:uid="{00000000-0005-0000-0000-0000A2010000}"/>
    <cellStyle name="Normal 2 7 2" xfId="709" xr:uid="{00000000-0005-0000-0000-0000A3010000}"/>
    <cellStyle name="Normal 2 8" xfId="283" xr:uid="{00000000-0005-0000-0000-0000A4010000}"/>
    <cellStyle name="Normal 2 8 2" xfId="710" xr:uid="{00000000-0005-0000-0000-0000A5010000}"/>
    <cellStyle name="Normal 2 9" xfId="284" xr:uid="{00000000-0005-0000-0000-0000A6010000}"/>
    <cellStyle name="Normal 2 9 2" xfId="711" xr:uid="{00000000-0005-0000-0000-0000A7010000}"/>
    <cellStyle name="Normal 2_Siste kvartal" xfId="55" xr:uid="{00000000-0005-0000-0000-0000A8010000}"/>
    <cellStyle name="Normal 20" xfId="285" xr:uid="{00000000-0005-0000-0000-0000A9010000}"/>
    <cellStyle name="Normal 20 2" xfId="712" xr:uid="{00000000-0005-0000-0000-0000AA010000}"/>
    <cellStyle name="Normal 21" xfId="286" xr:uid="{00000000-0005-0000-0000-0000AB010000}"/>
    <cellStyle name="Normal 21 2" xfId="713" xr:uid="{00000000-0005-0000-0000-0000AC010000}"/>
    <cellStyle name="Normal 22" xfId="287" xr:uid="{00000000-0005-0000-0000-0000AD010000}"/>
    <cellStyle name="Normal 22 2" xfId="714" xr:uid="{00000000-0005-0000-0000-0000AE010000}"/>
    <cellStyle name="Normal 23" xfId="288" xr:uid="{00000000-0005-0000-0000-0000AF010000}"/>
    <cellStyle name="Normal 23 2" xfId="715" xr:uid="{00000000-0005-0000-0000-0000B0010000}"/>
    <cellStyle name="Normal 24" xfId="289" xr:uid="{00000000-0005-0000-0000-0000B1010000}"/>
    <cellStyle name="Normal 24 2" xfId="716" xr:uid="{00000000-0005-0000-0000-0000B2010000}"/>
    <cellStyle name="Normal 25" xfId="56" xr:uid="{00000000-0005-0000-0000-0000B3010000}"/>
    <cellStyle name="Normal 25 2" xfId="57" xr:uid="{00000000-0005-0000-0000-0000B4010000}"/>
    <cellStyle name="Normal 25 3" xfId="290" xr:uid="{00000000-0005-0000-0000-0000B5010000}"/>
    <cellStyle name="Normal 25 3 2" xfId="717" xr:uid="{00000000-0005-0000-0000-0000B6010000}"/>
    <cellStyle name="Normal 25_Siste kvartal" xfId="58" xr:uid="{00000000-0005-0000-0000-0000B7010000}"/>
    <cellStyle name="Normal 26" xfId="291" xr:uid="{00000000-0005-0000-0000-0000B8010000}"/>
    <cellStyle name="Normal 26 2" xfId="718" xr:uid="{00000000-0005-0000-0000-0000B9010000}"/>
    <cellStyle name="Normal 27" xfId="292" xr:uid="{00000000-0005-0000-0000-0000BA010000}"/>
    <cellStyle name="Normal 27 2" xfId="719" xr:uid="{00000000-0005-0000-0000-0000BB010000}"/>
    <cellStyle name="Normal 28" xfId="293" xr:uid="{00000000-0005-0000-0000-0000BC010000}"/>
    <cellStyle name="Normal 28 2" xfId="720" xr:uid="{00000000-0005-0000-0000-0000BD010000}"/>
    <cellStyle name="Normal 29" xfId="294" xr:uid="{00000000-0005-0000-0000-0000BE010000}"/>
    <cellStyle name="Normal 29 2" xfId="721" xr:uid="{00000000-0005-0000-0000-0000BF010000}"/>
    <cellStyle name="Normal 3" xfId="5" xr:uid="{00000000-0005-0000-0000-0000C0010000}"/>
    <cellStyle name="Normal 3 10" xfId="296" xr:uid="{00000000-0005-0000-0000-0000C1010000}"/>
    <cellStyle name="Normal 3 10 2" xfId="723" xr:uid="{00000000-0005-0000-0000-0000C2010000}"/>
    <cellStyle name="Normal 3 11" xfId="297" xr:uid="{00000000-0005-0000-0000-0000C3010000}"/>
    <cellStyle name="Normal 3 11 2" xfId="724" xr:uid="{00000000-0005-0000-0000-0000C4010000}"/>
    <cellStyle name="Normal 3 12" xfId="298" xr:uid="{00000000-0005-0000-0000-0000C5010000}"/>
    <cellStyle name="Normal 3 12 2" xfId="725" xr:uid="{00000000-0005-0000-0000-0000C6010000}"/>
    <cellStyle name="Normal 3 13" xfId="299" xr:uid="{00000000-0005-0000-0000-0000C7010000}"/>
    <cellStyle name="Normal 3 13 2" xfId="726" xr:uid="{00000000-0005-0000-0000-0000C8010000}"/>
    <cellStyle name="Normal 3 14" xfId="300" xr:uid="{00000000-0005-0000-0000-0000C9010000}"/>
    <cellStyle name="Normal 3 14 2" xfId="727" xr:uid="{00000000-0005-0000-0000-0000CA010000}"/>
    <cellStyle name="Normal 3 15" xfId="301" xr:uid="{00000000-0005-0000-0000-0000CB010000}"/>
    <cellStyle name="Normal 3 15 2" xfId="728" xr:uid="{00000000-0005-0000-0000-0000CC010000}"/>
    <cellStyle name="Normal 3 16" xfId="302" xr:uid="{00000000-0005-0000-0000-0000CD010000}"/>
    <cellStyle name="Normal 3 16 2" xfId="729" xr:uid="{00000000-0005-0000-0000-0000CE010000}"/>
    <cellStyle name="Normal 3 17" xfId="303" xr:uid="{00000000-0005-0000-0000-0000CF010000}"/>
    <cellStyle name="Normal 3 17 2" xfId="730" xr:uid="{00000000-0005-0000-0000-0000D0010000}"/>
    <cellStyle name="Normal 3 18" xfId="304" xr:uid="{00000000-0005-0000-0000-0000D1010000}"/>
    <cellStyle name="Normal 3 18 2" xfId="731" xr:uid="{00000000-0005-0000-0000-0000D2010000}"/>
    <cellStyle name="Normal 3 19" xfId="305" xr:uid="{00000000-0005-0000-0000-0000D3010000}"/>
    <cellStyle name="Normal 3 19 2" xfId="732" xr:uid="{00000000-0005-0000-0000-0000D4010000}"/>
    <cellStyle name="Normal 3 2" xfId="25" xr:uid="{00000000-0005-0000-0000-0000D5010000}"/>
    <cellStyle name="Normal 3 2 2" xfId="41" xr:uid="{00000000-0005-0000-0000-0000D6010000}"/>
    <cellStyle name="Normal 3 2 2 2" xfId="512" xr:uid="{00000000-0005-0000-0000-0000D7010000}"/>
    <cellStyle name="Normal 3 2 2 2 2" xfId="736" xr:uid="{00000000-0005-0000-0000-0000D8010000}"/>
    <cellStyle name="Normal 3 2 2 2 3" xfId="737" xr:uid="{00000000-0005-0000-0000-0000D9010000}"/>
    <cellStyle name="Normal 3 2 2 2 4" xfId="735" xr:uid="{00000000-0005-0000-0000-0000DA010000}"/>
    <cellStyle name="Normal 3 2 2 3" xfId="307" xr:uid="{00000000-0005-0000-0000-0000DB010000}"/>
    <cellStyle name="Normal 3 2 2 3 2" xfId="738" xr:uid="{00000000-0005-0000-0000-0000DC010000}"/>
    <cellStyle name="Normal 3 2 2 4" xfId="739" xr:uid="{00000000-0005-0000-0000-0000DD010000}"/>
    <cellStyle name="Normal 3 2 2 5" xfId="734" xr:uid="{00000000-0005-0000-0000-0000DE010000}"/>
    <cellStyle name="Normal 3 2 3" xfId="497" xr:uid="{00000000-0005-0000-0000-0000DF010000}"/>
    <cellStyle name="Normal 3 2 3 2" xfId="741" xr:uid="{00000000-0005-0000-0000-0000E0010000}"/>
    <cellStyle name="Normal 3 2 3 3" xfId="742" xr:uid="{00000000-0005-0000-0000-0000E1010000}"/>
    <cellStyle name="Normal 3 2 3 4" xfId="743" xr:uid="{00000000-0005-0000-0000-0000E2010000}"/>
    <cellStyle name="Normal 3 2 3 5" xfId="740" xr:uid="{00000000-0005-0000-0000-0000E3010000}"/>
    <cellStyle name="Normal 3 2 4" xfId="306" xr:uid="{00000000-0005-0000-0000-0000E4010000}"/>
    <cellStyle name="Normal 3 2 4 2" xfId="745" xr:uid="{00000000-0005-0000-0000-0000E5010000}"/>
    <cellStyle name="Normal 3 2 4 3" xfId="744" xr:uid="{00000000-0005-0000-0000-0000E6010000}"/>
    <cellStyle name="Normal 3 2 5" xfId="746" xr:uid="{00000000-0005-0000-0000-0000E7010000}"/>
    <cellStyle name="Normal 3 2 6" xfId="733" xr:uid="{00000000-0005-0000-0000-0000E8010000}"/>
    <cellStyle name="Normal 3 20" xfId="308" xr:uid="{00000000-0005-0000-0000-0000E9010000}"/>
    <cellStyle name="Normal 3 20 2" xfId="747" xr:uid="{00000000-0005-0000-0000-0000EA010000}"/>
    <cellStyle name="Normal 3 21" xfId="309" xr:uid="{00000000-0005-0000-0000-0000EB010000}"/>
    <cellStyle name="Normal 3 21 2" xfId="748" xr:uid="{00000000-0005-0000-0000-0000EC010000}"/>
    <cellStyle name="Normal 3 22" xfId="310" xr:uid="{00000000-0005-0000-0000-0000ED010000}"/>
    <cellStyle name="Normal 3 22 2" xfId="749" xr:uid="{00000000-0005-0000-0000-0000EE010000}"/>
    <cellStyle name="Normal 3 23" xfId="311" xr:uid="{00000000-0005-0000-0000-0000EF010000}"/>
    <cellStyle name="Normal 3 23 2" xfId="750" xr:uid="{00000000-0005-0000-0000-0000F0010000}"/>
    <cellStyle name="Normal 3 24" xfId="312" xr:uid="{00000000-0005-0000-0000-0000F1010000}"/>
    <cellStyle name="Normal 3 24 2" xfId="751" xr:uid="{00000000-0005-0000-0000-0000F2010000}"/>
    <cellStyle name="Normal 3 25" xfId="313" xr:uid="{00000000-0005-0000-0000-0000F3010000}"/>
    <cellStyle name="Normal 3 25 2" xfId="752" xr:uid="{00000000-0005-0000-0000-0000F4010000}"/>
    <cellStyle name="Normal 3 26" xfId="314" xr:uid="{00000000-0005-0000-0000-0000F5010000}"/>
    <cellStyle name="Normal 3 26 2" xfId="753" xr:uid="{00000000-0005-0000-0000-0000F6010000}"/>
    <cellStyle name="Normal 3 27" xfId="315" xr:uid="{00000000-0005-0000-0000-0000F7010000}"/>
    <cellStyle name="Normal 3 27 2" xfId="754" xr:uid="{00000000-0005-0000-0000-0000F8010000}"/>
    <cellStyle name="Normal 3 28" xfId="295" xr:uid="{00000000-0005-0000-0000-0000F9010000}"/>
    <cellStyle name="Normal 3 28 2" xfId="755" xr:uid="{00000000-0005-0000-0000-0000FA010000}"/>
    <cellStyle name="Normal 3 29" xfId="478" xr:uid="{00000000-0005-0000-0000-0000FB010000}"/>
    <cellStyle name="Normal 3 29 2" xfId="757" xr:uid="{00000000-0005-0000-0000-0000FC010000}"/>
    <cellStyle name="Normal 3 29 3" xfId="758" xr:uid="{00000000-0005-0000-0000-0000FD010000}"/>
    <cellStyle name="Normal 3 29 4" xfId="756" xr:uid="{00000000-0005-0000-0000-0000FE010000}"/>
    <cellStyle name="Normal 3 3" xfId="35" xr:uid="{00000000-0005-0000-0000-0000FF010000}"/>
    <cellStyle name="Normal 3 3 2" xfId="506" xr:uid="{00000000-0005-0000-0000-000000020000}"/>
    <cellStyle name="Normal 3 3 2 2" xfId="761" xr:uid="{00000000-0005-0000-0000-000001020000}"/>
    <cellStyle name="Normal 3 3 2 3" xfId="762" xr:uid="{00000000-0005-0000-0000-000002020000}"/>
    <cellStyle name="Normal 3 3 2 4" xfId="760" xr:uid="{00000000-0005-0000-0000-000003020000}"/>
    <cellStyle name="Normal 3 3 3" xfId="316" xr:uid="{00000000-0005-0000-0000-000004020000}"/>
    <cellStyle name="Normal 3 3 3 2" xfId="763" xr:uid="{00000000-0005-0000-0000-000005020000}"/>
    <cellStyle name="Normal 3 3 4" xfId="764" xr:uid="{00000000-0005-0000-0000-000006020000}"/>
    <cellStyle name="Normal 3 3 5" xfId="759" xr:uid="{00000000-0005-0000-0000-000007020000}"/>
    <cellStyle name="Normal 3 30" xfId="486" xr:uid="{00000000-0005-0000-0000-000008020000}"/>
    <cellStyle name="Normal 3 30 2" xfId="765" xr:uid="{00000000-0005-0000-0000-000009020000}"/>
    <cellStyle name="Normal 3 31" xfId="59" xr:uid="{00000000-0005-0000-0000-00000A020000}"/>
    <cellStyle name="Normal 3 31 2" xfId="766" xr:uid="{00000000-0005-0000-0000-00000B020000}"/>
    <cellStyle name="Normal 3 32" xfId="722" xr:uid="{00000000-0005-0000-0000-00000C020000}"/>
    <cellStyle name="Normal 3 4" xfId="317" xr:uid="{00000000-0005-0000-0000-00000D020000}"/>
    <cellStyle name="Normal 3 4 2" xfId="768" xr:uid="{00000000-0005-0000-0000-00000E020000}"/>
    <cellStyle name="Normal 3 4 2 2" xfId="769" xr:uid="{00000000-0005-0000-0000-00000F020000}"/>
    <cellStyle name="Normal 3 4 2 3" xfId="770" xr:uid="{00000000-0005-0000-0000-000010020000}"/>
    <cellStyle name="Normal 3 4 3" xfId="771" xr:uid="{00000000-0005-0000-0000-000011020000}"/>
    <cellStyle name="Normal 3 4 4" xfId="772" xr:uid="{00000000-0005-0000-0000-000012020000}"/>
    <cellStyle name="Normal 3 4 5" xfId="767" xr:uid="{00000000-0005-0000-0000-000013020000}"/>
    <cellStyle name="Normal 3 5" xfId="318" xr:uid="{00000000-0005-0000-0000-000014020000}"/>
    <cellStyle name="Normal 3 5 2" xfId="773" xr:uid="{00000000-0005-0000-0000-000015020000}"/>
    <cellStyle name="Normal 3 6" xfId="319" xr:uid="{00000000-0005-0000-0000-000016020000}"/>
    <cellStyle name="Normal 3 6 2" xfId="774" xr:uid="{00000000-0005-0000-0000-000017020000}"/>
    <cellStyle name="Normal 3 7" xfId="320" xr:uid="{00000000-0005-0000-0000-000018020000}"/>
    <cellStyle name="Normal 3 7 2" xfId="775" xr:uid="{00000000-0005-0000-0000-000019020000}"/>
    <cellStyle name="Normal 3 8" xfId="321" xr:uid="{00000000-0005-0000-0000-00001A020000}"/>
    <cellStyle name="Normal 3 8 2" xfId="776" xr:uid="{00000000-0005-0000-0000-00001B020000}"/>
    <cellStyle name="Normal 3 9" xfId="322" xr:uid="{00000000-0005-0000-0000-00001C020000}"/>
    <cellStyle name="Normal 3 9 2" xfId="777" xr:uid="{00000000-0005-0000-0000-00001D020000}"/>
    <cellStyle name="Normal 30" xfId="323" xr:uid="{00000000-0005-0000-0000-00001E020000}"/>
    <cellStyle name="Normal 30 2" xfId="778" xr:uid="{00000000-0005-0000-0000-00001F020000}"/>
    <cellStyle name="Normal 31" xfId="324" xr:uid="{00000000-0005-0000-0000-000020020000}"/>
    <cellStyle name="Normal 31 2" xfId="325" xr:uid="{00000000-0005-0000-0000-000021020000}"/>
    <cellStyle name="Normal 31 2 2" xfId="779" xr:uid="{00000000-0005-0000-0000-000022020000}"/>
    <cellStyle name="Normal 31 3" xfId="780" xr:uid="{00000000-0005-0000-0000-000023020000}"/>
    <cellStyle name="Normal 32" xfId="326" xr:uid="{00000000-0005-0000-0000-000024020000}"/>
    <cellStyle name="Normal 32 2" xfId="782" xr:uid="{00000000-0005-0000-0000-000025020000}"/>
    <cellStyle name="Normal 32 2 2" xfId="783" xr:uid="{00000000-0005-0000-0000-000026020000}"/>
    <cellStyle name="Normal 32 2 3" xfId="784" xr:uid="{00000000-0005-0000-0000-000027020000}"/>
    <cellStyle name="Normal 32 2 4" xfId="785" xr:uid="{00000000-0005-0000-0000-000028020000}"/>
    <cellStyle name="Normal 32 3" xfId="786" xr:uid="{00000000-0005-0000-0000-000029020000}"/>
    <cellStyle name="Normal 32 4" xfId="787" xr:uid="{00000000-0005-0000-0000-00002A020000}"/>
    <cellStyle name="Normal 32 5" xfId="788" xr:uid="{00000000-0005-0000-0000-00002B020000}"/>
    <cellStyle name="Normal 32 6" xfId="781" xr:uid="{00000000-0005-0000-0000-00002C020000}"/>
    <cellStyle name="Normal 33" xfId="327" xr:uid="{00000000-0005-0000-0000-00002D020000}"/>
    <cellStyle name="Normal 33 2" xfId="789" xr:uid="{00000000-0005-0000-0000-00002E020000}"/>
    <cellStyle name="Normal 34" xfId="459" xr:uid="{00000000-0005-0000-0000-00002F020000}"/>
    <cellStyle name="Normal 34 2" xfId="791" xr:uid="{00000000-0005-0000-0000-000030020000}"/>
    <cellStyle name="Normal 34 3" xfId="792" xr:uid="{00000000-0005-0000-0000-000031020000}"/>
    <cellStyle name="Normal 34 4" xfId="793" xr:uid="{00000000-0005-0000-0000-000032020000}"/>
    <cellStyle name="Normal 34 5" xfId="790" xr:uid="{00000000-0005-0000-0000-000033020000}"/>
    <cellStyle name="Normal 35" xfId="460" xr:uid="{00000000-0005-0000-0000-000034020000}"/>
    <cellStyle name="Normal 35 2" xfId="794" xr:uid="{00000000-0005-0000-0000-000035020000}"/>
    <cellStyle name="Normal 36" xfId="467" xr:uid="{00000000-0005-0000-0000-000036020000}"/>
    <cellStyle name="Normal 36 2" xfId="795" xr:uid="{00000000-0005-0000-0000-000037020000}"/>
    <cellStyle name="Normal 37" xfId="469" xr:uid="{00000000-0005-0000-0000-000038020000}"/>
    <cellStyle name="Normal 37 2" xfId="796" xr:uid="{00000000-0005-0000-0000-000039020000}"/>
    <cellStyle name="Normal 38" xfId="471" xr:uid="{00000000-0005-0000-0000-00003A020000}"/>
    <cellStyle name="Normal 38 2" xfId="797" xr:uid="{00000000-0005-0000-0000-00003B020000}"/>
    <cellStyle name="Normal 39" xfId="470" xr:uid="{00000000-0005-0000-0000-00003C020000}"/>
    <cellStyle name="Normal 39 2" xfId="798" xr:uid="{00000000-0005-0000-0000-00003D020000}"/>
    <cellStyle name="Normal 39 3" xfId="799" xr:uid="{00000000-0005-0000-0000-00003E020000}"/>
    <cellStyle name="Normal 4" xfId="8" xr:uid="{00000000-0005-0000-0000-00003F020000}"/>
    <cellStyle name="Normal 4 2" xfId="37" xr:uid="{00000000-0005-0000-0000-000040020000}"/>
    <cellStyle name="Normal 4 2 2" xfId="508" xr:uid="{00000000-0005-0000-0000-000041020000}"/>
    <cellStyle name="Normal 4 2 2 2" xfId="801" xr:uid="{00000000-0005-0000-0000-000042020000}"/>
    <cellStyle name="Normal 4 2 2 3" xfId="802" xr:uid="{00000000-0005-0000-0000-000043020000}"/>
    <cellStyle name="Normal 4 2 2 4" xfId="800" xr:uid="{00000000-0005-0000-0000-000044020000}"/>
    <cellStyle name="Normal 4 2 3" xfId="329" xr:uid="{00000000-0005-0000-0000-000045020000}"/>
    <cellStyle name="Normal 4 3" xfId="330" xr:uid="{00000000-0005-0000-0000-000046020000}"/>
    <cellStyle name="Normal 4 3 2" xfId="804" xr:uid="{00000000-0005-0000-0000-000047020000}"/>
    <cellStyle name="Normal 4 3 2 2" xfId="805" xr:uid="{00000000-0005-0000-0000-000048020000}"/>
    <cellStyle name="Normal 4 3 2 3" xfId="806" xr:uid="{00000000-0005-0000-0000-000049020000}"/>
    <cellStyle name="Normal 4 3 3" xfId="803" xr:uid="{00000000-0005-0000-0000-00004A020000}"/>
    <cellStyle name="Normal 4 4" xfId="331" xr:uid="{00000000-0005-0000-0000-00004B020000}"/>
    <cellStyle name="Normal 4 4 2" xfId="807" xr:uid="{00000000-0005-0000-0000-00004C020000}"/>
    <cellStyle name="Normal 4 5" xfId="328" xr:uid="{00000000-0005-0000-0000-00004D020000}"/>
    <cellStyle name="Normal 4 5 2" xfId="808" xr:uid="{00000000-0005-0000-0000-00004E020000}"/>
    <cellStyle name="Normal 4 6" xfId="488" xr:uid="{00000000-0005-0000-0000-00004F020000}"/>
    <cellStyle name="Normal 4 6 2" xfId="810" xr:uid="{00000000-0005-0000-0000-000050020000}"/>
    <cellStyle name="Normal 4 6 3" xfId="811" xr:uid="{00000000-0005-0000-0000-000051020000}"/>
    <cellStyle name="Normal 4 6 4" xfId="809" xr:uid="{00000000-0005-0000-0000-000052020000}"/>
    <cellStyle name="Normal 4 7" xfId="60" xr:uid="{00000000-0005-0000-0000-000053020000}"/>
    <cellStyle name="Normal 40" xfId="473" xr:uid="{00000000-0005-0000-0000-000054020000}"/>
    <cellStyle name="Normal 40 2" xfId="812" xr:uid="{00000000-0005-0000-0000-000055020000}"/>
    <cellStyle name="Normal 41" xfId="477" xr:uid="{00000000-0005-0000-0000-000056020000}"/>
    <cellStyle name="Normal 41 2" xfId="813" xr:uid="{00000000-0005-0000-0000-000057020000}"/>
    <cellStyle name="Normal 41 3" xfId="814" xr:uid="{00000000-0005-0000-0000-000058020000}"/>
    <cellStyle name="Normal 42" xfId="480" xr:uid="{00000000-0005-0000-0000-000059020000}"/>
    <cellStyle name="Normal 42 2" xfId="816" xr:uid="{00000000-0005-0000-0000-00005A020000}"/>
    <cellStyle name="Normal 42 3" xfId="817" xr:uid="{00000000-0005-0000-0000-00005B020000}"/>
    <cellStyle name="Normal 42 4" xfId="815" xr:uid="{00000000-0005-0000-0000-00005C020000}"/>
    <cellStyle name="Normal 43" xfId="475" xr:uid="{00000000-0005-0000-0000-00005D020000}"/>
    <cellStyle name="Normal 43 2" xfId="818" xr:uid="{00000000-0005-0000-0000-00005E020000}"/>
    <cellStyle name="Normal 43 3" xfId="819" xr:uid="{00000000-0005-0000-0000-00005F020000}"/>
    <cellStyle name="Normal 44" xfId="481" xr:uid="{00000000-0005-0000-0000-000060020000}"/>
    <cellStyle name="Normal 44 2" xfId="820" xr:uid="{00000000-0005-0000-0000-000061020000}"/>
    <cellStyle name="Normal 44 3" xfId="821" xr:uid="{00000000-0005-0000-0000-000062020000}"/>
    <cellStyle name="Normal 45" xfId="516" xr:uid="{00000000-0005-0000-0000-000063020000}"/>
    <cellStyle name="Normal 45 2" xfId="823" xr:uid="{00000000-0005-0000-0000-000064020000}"/>
    <cellStyle name="Normal 45 3" xfId="824" xr:uid="{00000000-0005-0000-0000-000065020000}"/>
    <cellStyle name="Normal 45 4" xfId="822" xr:uid="{00000000-0005-0000-0000-000066020000}"/>
    <cellStyle name="Normal 46" xfId="825" xr:uid="{00000000-0005-0000-0000-000067020000}"/>
    <cellStyle name="Normal 46 2" xfId="826" xr:uid="{00000000-0005-0000-0000-000068020000}"/>
    <cellStyle name="Normal 46 3" xfId="827" xr:uid="{00000000-0005-0000-0000-000069020000}"/>
    <cellStyle name="Normal 47" xfId="828" xr:uid="{00000000-0005-0000-0000-00006A020000}"/>
    <cellStyle name="Normal 47 2" xfId="829" xr:uid="{00000000-0005-0000-0000-00006B020000}"/>
    <cellStyle name="Normal 47 3" xfId="830" xr:uid="{00000000-0005-0000-0000-00006C020000}"/>
    <cellStyle name="Normal 48" xfId="831" xr:uid="{00000000-0005-0000-0000-00006D020000}"/>
    <cellStyle name="Normal 48 2" xfId="832" xr:uid="{00000000-0005-0000-0000-00006E020000}"/>
    <cellStyle name="Normal 48 3" xfId="833" xr:uid="{00000000-0005-0000-0000-00006F020000}"/>
    <cellStyle name="Normal 49" xfId="834" xr:uid="{00000000-0005-0000-0000-000070020000}"/>
    <cellStyle name="Normal 49 2" xfId="835" xr:uid="{00000000-0005-0000-0000-000071020000}"/>
    <cellStyle name="Normal 49 3" xfId="836" xr:uid="{00000000-0005-0000-0000-000072020000}"/>
    <cellStyle name="Normal 5" xfId="16" xr:uid="{00000000-0005-0000-0000-000073020000}"/>
    <cellStyle name="Normal 5 2" xfId="333" xr:uid="{00000000-0005-0000-0000-000074020000}"/>
    <cellStyle name="Normal 5 2 2" xfId="837" xr:uid="{00000000-0005-0000-0000-000075020000}"/>
    <cellStyle name="Normal 5 3" xfId="334" xr:uid="{00000000-0005-0000-0000-000076020000}"/>
    <cellStyle name="Normal 5 4" xfId="332" xr:uid="{00000000-0005-0000-0000-000077020000}"/>
    <cellStyle name="Normal 5 5" xfId="98" xr:uid="{00000000-0005-0000-0000-000078020000}"/>
    <cellStyle name="Normal 50" xfId="838" xr:uid="{00000000-0005-0000-0000-000079020000}"/>
    <cellStyle name="Normal 50 2" xfId="839" xr:uid="{00000000-0005-0000-0000-00007A020000}"/>
    <cellStyle name="Normal 50 3" xfId="840" xr:uid="{00000000-0005-0000-0000-00007B020000}"/>
    <cellStyle name="Normal 51" xfId="841" xr:uid="{00000000-0005-0000-0000-00007C020000}"/>
    <cellStyle name="Normal 51 2" xfId="842" xr:uid="{00000000-0005-0000-0000-00007D020000}"/>
    <cellStyle name="Normal 51 3" xfId="843" xr:uid="{00000000-0005-0000-0000-00007E020000}"/>
    <cellStyle name="Normal 52" xfId="844" xr:uid="{00000000-0005-0000-0000-00007F020000}"/>
    <cellStyle name="Normal 52 2" xfId="845" xr:uid="{00000000-0005-0000-0000-000080020000}"/>
    <cellStyle name="Normal 52 3" xfId="846" xr:uid="{00000000-0005-0000-0000-000081020000}"/>
    <cellStyle name="Normal 53" xfId="847" xr:uid="{00000000-0005-0000-0000-000082020000}"/>
    <cellStyle name="Normal 53 2" xfId="848" xr:uid="{00000000-0005-0000-0000-000083020000}"/>
    <cellStyle name="Normal 53 3" xfId="849" xr:uid="{00000000-0005-0000-0000-000084020000}"/>
    <cellStyle name="Normal 54" xfId="850" xr:uid="{00000000-0005-0000-0000-000085020000}"/>
    <cellStyle name="Normal 54 2" xfId="851" xr:uid="{00000000-0005-0000-0000-000086020000}"/>
    <cellStyle name="Normal 54 3" xfId="852" xr:uid="{00000000-0005-0000-0000-000087020000}"/>
    <cellStyle name="Normal 55" xfId="853" xr:uid="{00000000-0005-0000-0000-000088020000}"/>
    <cellStyle name="Normal 55 2" xfId="854" xr:uid="{00000000-0005-0000-0000-000089020000}"/>
    <cellStyle name="Normal 55 3" xfId="855" xr:uid="{00000000-0005-0000-0000-00008A020000}"/>
    <cellStyle name="Normal 56" xfId="856" xr:uid="{00000000-0005-0000-0000-00008B020000}"/>
    <cellStyle name="Normal 56 2" xfId="857" xr:uid="{00000000-0005-0000-0000-00008C020000}"/>
    <cellStyle name="Normal 56 3" xfId="858" xr:uid="{00000000-0005-0000-0000-00008D020000}"/>
    <cellStyle name="Normal 57" xfId="859" xr:uid="{00000000-0005-0000-0000-00008E020000}"/>
    <cellStyle name="Normal 57 2" xfId="860" xr:uid="{00000000-0005-0000-0000-00008F020000}"/>
    <cellStyle name="Normal 57 3" xfId="861" xr:uid="{00000000-0005-0000-0000-000090020000}"/>
    <cellStyle name="Normal 58" xfId="862" xr:uid="{00000000-0005-0000-0000-000091020000}"/>
    <cellStyle name="Normal 58 2" xfId="863" xr:uid="{00000000-0005-0000-0000-000092020000}"/>
    <cellStyle name="Normal 58 3" xfId="864" xr:uid="{00000000-0005-0000-0000-000093020000}"/>
    <cellStyle name="Normal 59" xfId="865" xr:uid="{00000000-0005-0000-0000-000094020000}"/>
    <cellStyle name="Normal 59 2" xfId="866" xr:uid="{00000000-0005-0000-0000-000095020000}"/>
    <cellStyle name="Normal 59 3" xfId="867" xr:uid="{00000000-0005-0000-0000-000096020000}"/>
    <cellStyle name="Normal 6" xfId="15" xr:uid="{00000000-0005-0000-0000-000097020000}"/>
    <cellStyle name="Normal 6 10" xfId="336" xr:uid="{00000000-0005-0000-0000-000098020000}"/>
    <cellStyle name="Normal 6 10 2" xfId="869" xr:uid="{00000000-0005-0000-0000-000099020000}"/>
    <cellStyle name="Normal 6 11" xfId="337" xr:uid="{00000000-0005-0000-0000-00009A020000}"/>
    <cellStyle name="Normal 6 11 2" xfId="870" xr:uid="{00000000-0005-0000-0000-00009B020000}"/>
    <cellStyle name="Normal 6 12" xfId="338" xr:uid="{00000000-0005-0000-0000-00009C020000}"/>
    <cellStyle name="Normal 6 12 2" xfId="871" xr:uid="{00000000-0005-0000-0000-00009D020000}"/>
    <cellStyle name="Normal 6 13" xfId="339" xr:uid="{00000000-0005-0000-0000-00009E020000}"/>
    <cellStyle name="Normal 6 13 2" xfId="872" xr:uid="{00000000-0005-0000-0000-00009F020000}"/>
    <cellStyle name="Normal 6 14" xfId="340" xr:uid="{00000000-0005-0000-0000-0000A0020000}"/>
    <cellStyle name="Normal 6 14 2" xfId="873" xr:uid="{00000000-0005-0000-0000-0000A1020000}"/>
    <cellStyle name="Normal 6 15" xfId="341" xr:uid="{00000000-0005-0000-0000-0000A2020000}"/>
    <cellStyle name="Normal 6 15 2" xfId="874" xr:uid="{00000000-0005-0000-0000-0000A3020000}"/>
    <cellStyle name="Normal 6 16" xfId="342" xr:uid="{00000000-0005-0000-0000-0000A4020000}"/>
    <cellStyle name="Normal 6 16 2" xfId="875" xr:uid="{00000000-0005-0000-0000-0000A5020000}"/>
    <cellStyle name="Normal 6 17" xfId="343" xr:uid="{00000000-0005-0000-0000-0000A6020000}"/>
    <cellStyle name="Normal 6 17 2" xfId="876" xr:uid="{00000000-0005-0000-0000-0000A7020000}"/>
    <cellStyle name="Normal 6 18" xfId="344" xr:uid="{00000000-0005-0000-0000-0000A8020000}"/>
    <cellStyle name="Normal 6 18 2" xfId="877" xr:uid="{00000000-0005-0000-0000-0000A9020000}"/>
    <cellStyle name="Normal 6 19" xfId="345" xr:uid="{00000000-0005-0000-0000-0000AA020000}"/>
    <cellStyle name="Normal 6 19 2" xfId="878" xr:uid="{00000000-0005-0000-0000-0000AB020000}"/>
    <cellStyle name="Normal 6 2" xfId="38" xr:uid="{00000000-0005-0000-0000-0000AC020000}"/>
    <cellStyle name="Normal 6 2 2" xfId="509" xr:uid="{00000000-0005-0000-0000-0000AD020000}"/>
    <cellStyle name="Normal 6 2 2 2" xfId="881" xr:uid="{00000000-0005-0000-0000-0000AE020000}"/>
    <cellStyle name="Normal 6 2 2 3" xfId="882" xr:uid="{00000000-0005-0000-0000-0000AF020000}"/>
    <cellStyle name="Normal 6 2 2 4" xfId="880" xr:uid="{00000000-0005-0000-0000-0000B0020000}"/>
    <cellStyle name="Normal 6 2 3" xfId="346" xr:uid="{00000000-0005-0000-0000-0000B1020000}"/>
    <cellStyle name="Normal 6 2 3 2" xfId="883" xr:uid="{00000000-0005-0000-0000-0000B2020000}"/>
    <cellStyle name="Normal 6 2 4" xfId="884" xr:uid="{00000000-0005-0000-0000-0000B3020000}"/>
    <cellStyle name="Normal 6 2 5" xfId="879" xr:uid="{00000000-0005-0000-0000-0000B4020000}"/>
    <cellStyle name="Normal 6 20" xfId="335" xr:uid="{00000000-0005-0000-0000-0000B5020000}"/>
    <cellStyle name="Normal 6 21" xfId="491" xr:uid="{00000000-0005-0000-0000-0000B6020000}"/>
    <cellStyle name="Normal 6 21 2" xfId="886" xr:uid="{00000000-0005-0000-0000-0000B7020000}"/>
    <cellStyle name="Normal 6 21 3" xfId="887" xr:uid="{00000000-0005-0000-0000-0000B8020000}"/>
    <cellStyle name="Normal 6 21 4" xfId="885" xr:uid="{00000000-0005-0000-0000-0000B9020000}"/>
    <cellStyle name="Normal 6 22" xfId="99" xr:uid="{00000000-0005-0000-0000-0000BA020000}"/>
    <cellStyle name="Normal 6 22 2" xfId="888" xr:uid="{00000000-0005-0000-0000-0000BB020000}"/>
    <cellStyle name="Normal 6 22 3" xfId="889" xr:uid="{00000000-0005-0000-0000-0000BC020000}"/>
    <cellStyle name="Normal 6 23" xfId="890" xr:uid="{00000000-0005-0000-0000-0000BD020000}"/>
    <cellStyle name="Normal 6 24" xfId="891" xr:uid="{00000000-0005-0000-0000-0000BE020000}"/>
    <cellStyle name="Normal 6 25" xfId="868" xr:uid="{00000000-0005-0000-0000-0000BF020000}"/>
    <cellStyle name="Normal 6 3" xfId="347" xr:uid="{00000000-0005-0000-0000-0000C0020000}"/>
    <cellStyle name="Normal 6 3 2" xfId="893" xr:uid="{00000000-0005-0000-0000-0000C1020000}"/>
    <cellStyle name="Normal 6 3 2 2" xfId="894" xr:uid="{00000000-0005-0000-0000-0000C2020000}"/>
    <cellStyle name="Normal 6 3 2 3" xfId="895" xr:uid="{00000000-0005-0000-0000-0000C3020000}"/>
    <cellStyle name="Normal 6 3 3" xfId="896" xr:uid="{00000000-0005-0000-0000-0000C4020000}"/>
    <cellStyle name="Normal 6 3 4" xfId="897" xr:uid="{00000000-0005-0000-0000-0000C5020000}"/>
    <cellStyle name="Normal 6 3 5" xfId="892" xr:uid="{00000000-0005-0000-0000-0000C6020000}"/>
    <cellStyle name="Normal 6 4" xfId="348" xr:uid="{00000000-0005-0000-0000-0000C7020000}"/>
    <cellStyle name="Normal 6 4 2" xfId="898" xr:uid="{00000000-0005-0000-0000-0000C8020000}"/>
    <cellStyle name="Normal 6 5" xfId="349" xr:uid="{00000000-0005-0000-0000-0000C9020000}"/>
    <cellStyle name="Normal 6 5 2" xfId="899" xr:uid="{00000000-0005-0000-0000-0000CA020000}"/>
    <cellStyle name="Normal 6 6" xfId="350" xr:uid="{00000000-0005-0000-0000-0000CB020000}"/>
    <cellStyle name="Normal 6 6 2" xfId="900" xr:uid="{00000000-0005-0000-0000-0000CC020000}"/>
    <cellStyle name="Normal 6 7" xfId="351" xr:uid="{00000000-0005-0000-0000-0000CD020000}"/>
    <cellStyle name="Normal 6 7 2" xfId="901" xr:uid="{00000000-0005-0000-0000-0000CE020000}"/>
    <cellStyle name="Normal 6 8" xfId="352" xr:uid="{00000000-0005-0000-0000-0000CF020000}"/>
    <cellStyle name="Normal 6 8 2" xfId="902" xr:uid="{00000000-0005-0000-0000-0000D0020000}"/>
    <cellStyle name="Normal 6 9" xfId="353" xr:uid="{00000000-0005-0000-0000-0000D1020000}"/>
    <cellStyle name="Normal 6 9 2" xfId="903" xr:uid="{00000000-0005-0000-0000-0000D2020000}"/>
    <cellStyle name="Normal 60" xfId="904" xr:uid="{00000000-0005-0000-0000-0000D3020000}"/>
    <cellStyle name="Normal 60 2" xfId="905" xr:uid="{00000000-0005-0000-0000-0000D4020000}"/>
    <cellStyle name="Normal 60 3" xfId="906" xr:uid="{00000000-0005-0000-0000-0000D5020000}"/>
    <cellStyle name="Normal 61" xfId="907" xr:uid="{00000000-0005-0000-0000-0000D6020000}"/>
    <cellStyle name="Normal 61 2" xfId="908" xr:uid="{00000000-0005-0000-0000-0000D7020000}"/>
    <cellStyle name="Normal 61 3" xfId="909" xr:uid="{00000000-0005-0000-0000-0000D8020000}"/>
    <cellStyle name="Normal 62" xfId="910" xr:uid="{00000000-0005-0000-0000-0000D9020000}"/>
    <cellStyle name="Normal 62 2" xfId="911" xr:uid="{00000000-0005-0000-0000-0000DA020000}"/>
    <cellStyle name="Normal 62 3" xfId="912" xr:uid="{00000000-0005-0000-0000-0000DB020000}"/>
    <cellStyle name="Normal 63" xfId="913" xr:uid="{00000000-0005-0000-0000-0000DC020000}"/>
    <cellStyle name="Normal 63 2" xfId="914" xr:uid="{00000000-0005-0000-0000-0000DD020000}"/>
    <cellStyle name="Normal 63 3" xfId="915" xr:uid="{00000000-0005-0000-0000-0000DE020000}"/>
    <cellStyle name="Normal 64" xfId="916" xr:uid="{00000000-0005-0000-0000-0000DF020000}"/>
    <cellStyle name="Normal 64 2" xfId="917" xr:uid="{00000000-0005-0000-0000-0000E0020000}"/>
    <cellStyle name="Normal 64 3" xfId="918" xr:uid="{00000000-0005-0000-0000-0000E1020000}"/>
    <cellStyle name="Normal 65" xfId="919" xr:uid="{00000000-0005-0000-0000-0000E2020000}"/>
    <cellStyle name="Normal 65 2" xfId="920" xr:uid="{00000000-0005-0000-0000-0000E3020000}"/>
    <cellStyle name="Normal 65 3" xfId="921" xr:uid="{00000000-0005-0000-0000-0000E4020000}"/>
    <cellStyle name="Normal 66" xfId="922" xr:uid="{00000000-0005-0000-0000-0000E5020000}"/>
    <cellStyle name="Normal 66 2" xfId="923" xr:uid="{00000000-0005-0000-0000-0000E6020000}"/>
    <cellStyle name="Normal 67" xfId="924" xr:uid="{00000000-0005-0000-0000-0000E7020000}"/>
    <cellStyle name="Normal 67 2" xfId="925" xr:uid="{00000000-0005-0000-0000-0000E8020000}"/>
    <cellStyle name="Normal 68" xfId="926" xr:uid="{00000000-0005-0000-0000-0000E9020000}"/>
    <cellStyle name="Normal 68 2" xfId="927" xr:uid="{00000000-0005-0000-0000-0000EA020000}"/>
    <cellStyle name="Normal 68 3" xfId="928" xr:uid="{00000000-0005-0000-0000-0000EB020000}"/>
    <cellStyle name="Normal 69" xfId="929" xr:uid="{00000000-0005-0000-0000-0000EC020000}"/>
    <cellStyle name="Normal 69 2" xfId="930" xr:uid="{00000000-0005-0000-0000-0000ED020000}"/>
    <cellStyle name="Normal 7" xfId="23" xr:uid="{00000000-0005-0000-0000-0000EE020000}"/>
    <cellStyle name="Normal 7 10" xfId="355" xr:uid="{00000000-0005-0000-0000-0000EF020000}"/>
    <cellStyle name="Normal 7 10 2" xfId="931" xr:uid="{00000000-0005-0000-0000-0000F0020000}"/>
    <cellStyle name="Normal 7 11" xfId="356" xr:uid="{00000000-0005-0000-0000-0000F1020000}"/>
    <cellStyle name="Normal 7 11 2" xfId="932" xr:uid="{00000000-0005-0000-0000-0000F2020000}"/>
    <cellStyle name="Normal 7 12" xfId="357" xr:uid="{00000000-0005-0000-0000-0000F3020000}"/>
    <cellStyle name="Normal 7 12 2" xfId="933" xr:uid="{00000000-0005-0000-0000-0000F4020000}"/>
    <cellStyle name="Normal 7 13" xfId="358" xr:uid="{00000000-0005-0000-0000-0000F5020000}"/>
    <cellStyle name="Normal 7 13 2" xfId="934" xr:uid="{00000000-0005-0000-0000-0000F6020000}"/>
    <cellStyle name="Normal 7 14" xfId="359" xr:uid="{00000000-0005-0000-0000-0000F7020000}"/>
    <cellStyle name="Normal 7 14 2" xfId="935" xr:uid="{00000000-0005-0000-0000-0000F8020000}"/>
    <cellStyle name="Normal 7 15" xfId="360" xr:uid="{00000000-0005-0000-0000-0000F9020000}"/>
    <cellStyle name="Normal 7 15 2" xfId="936" xr:uid="{00000000-0005-0000-0000-0000FA020000}"/>
    <cellStyle name="Normal 7 16" xfId="361" xr:uid="{00000000-0005-0000-0000-0000FB020000}"/>
    <cellStyle name="Normal 7 16 2" xfId="937" xr:uid="{00000000-0005-0000-0000-0000FC020000}"/>
    <cellStyle name="Normal 7 17" xfId="362" xr:uid="{00000000-0005-0000-0000-0000FD020000}"/>
    <cellStyle name="Normal 7 17 2" xfId="938" xr:uid="{00000000-0005-0000-0000-0000FE020000}"/>
    <cellStyle name="Normal 7 18" xfId="363" xr:uid="{00000000-0005-0000-0000-0000FF020000}"/>
    <cellStyle name="Normal 7 18 2" xfId="939" xr:uid="{00000000-0005-0000-0000-000000030000}"/>
    <cellStyle name="Normal 7 19" xfId="364" xr:uid="{00000000-0005-0000-0000-000001030000}"/>
    <cellStyle name="Normal 7 19 2" xfId="940" xr:uid="{00000000-0005-0000-0000-000002030000}"/>
    <cellStyle name="Normal 7 2" xfId="365" xr:uid="{00000000-0005-0000-0000-000003030000}"/>
    <cellStyle name="Normal 7 2 2" xfId="941" xr:uid="{00000000-0005-0000-0000-000004030000}"/>
    <cellStyle name="Normal 7 20" xfId="354" xr:uid="{00000000-0005-0000-0000-000005030000}"/>
    <cellStyle name="Normal 7 21" xfId="495" xr:uid="{00000000-0005-0000-0000-000006030000}"/>
    <cellStyle name="Normal 7 21 2" xfId="943" xr:uid="{00000000-0005-0000-0000-000007030000}"/>
    <cellStyle name="Normal 7 21 3" xfId="944" xr:uid="{00000000-0005-0000-0000-000008030000}"/>
    <cellStyle name="Normal 7 21 4" xfId="942" xr:uid="{00000000-0005-0000-0000-000009030000}"/>
    <cellStyle name="Normal 7 22" xfId="100" xr:uid="{00000000-0005-0000-0000-00000A030000}"/>
    <cellStyle name="Normal 7 3" xfId="366" xr:uid="{00000000-0005-0000-0000-00000B030000}"/>
    <cellStyle name="Normal 7 3 2" xfId="945" xr:uid="{00000000-0005-0000-0000-00000C030000}"/>
    <cellStyle name="Normal 7 4" xfId="367" xr:uid="{00000000-0005-0000-0000-00000D030000}"/>
    <cellStyle name="Normal 7 4 2" xfId="946" xr:uid="{00000000-0005-0000-0000-00000E030000}"/>
    <cellStyle name="Normal 7 5" xfId="368" xr:uid="{00000000-0005-0000-0000-00000F030000}"/>
    <cellStyle name="Normal 7 5 2" xfId="947" xr:uid="{00000000-0005-0000-0000-000010030000}"/>
    <cellStyle name="Normal 7 6" xfId="369" xr:uid="{00000000-0005-0000-0000-000011030000}"/>
    <cellStyle name="Normal 7 6 2" xfId="948" xr:uid="{00000000-0005-0000-0000-000012030000}"/>
    <cellStyle name="Normal 7 7" xfId="370" xr:uid="{00000000-0005-0000-0000-000013030000}"/>
    <cellStyle name="Normal 7 7 2" xfId="949" xr:uid="{00000000-0005-0000-0000-000014030000}"/>
    <cellStyle name="Normal 7 8" xfId="371" xr:uid="{00000000-0005-0000-0000-000015030000}"/>
    <cellStyle name="Normal 7 8 2" xfId="950" xr:uid="{00000000-0005-0000-0000-000016030000}"/>
    <cellStyle name="Normal 7 9" xfId="372" xr:uid="{00000000-0005-0000-0000-000017030000}"/>
    <cellStyle name="Normal 7 9 2" xfId="951" xr:uid="{00000000-0005-0000-0000-000018030000}"/>
    <cellStyle name="Normal 70" xfId="952" xr:uid="{00000000-0005-0000-0000-000019030000}"/>
    <cellStyle name="Normal 70 2" xfId="953" xr:uid="{00000000-0005-0000-0000-00001A030000}"/>
    <cellStyle name="Normal 71" xfId="954" xr:uid="{00000000-0005-0000-0000-00001B030000}"/>
    <cellStyle name="Normal 71 2" xfId="955" xr:uid="{00000000-0005-0000-0000-00001C030000}"/>
    <cellStyle name="Normal 72" xfId="956" xr:uid="{00000000-0005-0000-0000-00001D030000}"/>
    <cellStyle name="Normal 72 2" xfId="957" xr:uid="{00000000-0005-0000-0000-00001E030000}"/>
    <cellStyle name="Normal 73" xfId="958" xr:uid="{00000000-0005-0000-0000-00001F030000}"/>
    <cellStyle name="Normal 73 2" xfId="959" xr:uid="{00000000-0005-0000-0000-000020030000}"/>
    <cellStyle name="Normal 74" xfId="960" xr:uid="{00000000-0005-0000-0000-000021030000}"/>
    <cellStyle name="Normal 74 2" xfId="961" xr:uid="{00000000-0005-0000-0000-000022030000}"/>
    <cellStyle name="Normal 74 3" xfId="962" xr:uid="{00000000-0005-0000-0000-000023030000}"/>
    <cellStyle name="Normal 75" xfId="963" xr:uid="{00000000-0005-0000-0000-000024030000}"/>
    <cellStyle name="Normal 75 2" xfId="964" xr:uid="{00000000-0005-0000-0000-000025030000}"/>
    <cellStyle name="Normal 76" xfId="965" xr:uid="{00000000-0005-0000-0000-000026030000}"/>
    <cellStyle name="Normal 76 2" xfId="966" xr:uid="{00000000-0005-0000-0000-000027030000}"/>
    <cellStyle name="Normal 76 3" xfId="967" xr:uid="{00000000-0005-0000-0000-000028030000}"/>
    <cellStyle name="Normal 77" xfId="968" xr:uid="{00000000-0005-0000-0000-000029030000}"/>
    <cellStyle name="Normal 77 2" xfId="969" xr:uid="{00000000-0005-0000-0000-00002A030000}"/>
    <cellStyle name="Normal 77 3" xfId="970" xr:uid="{00000000-0005-0000-0000-00002B030000}"/>
    <cellStyle name="Normal 78" xfId="971" xr:uid="{00000000-0005-0000-0000-00002C030000}"/>
    <cellStyle name="Normal 78 2" xfId="972" xr:uid="{00000000-0005-0000-0000-00002D030000}"/>
    <cellStyle name="Normal 78 3" xfId="973" xr:uid="{00000000-0005-0000-0000-00002E030000}"/>
    <cellStyle name="Normal 79" xfId="974" xr:uid="{00000000-0005-0000-0000-00002F030000}"/>
    <cellStyle name="Normal 79 2" xfId="975" xr:uid="{00000000-0005-0000-0000-000030030000}"/>
    <cellStyle name="Normal 79 3" xfId="976" xr:uid="{00000000-0005-0000-0000-000031030000}"/>
    <cellStyle name="Normal 8" xfId="27" xr:uid="{00000000-0005-0000-0000-000032030000}"/>
    <cellStyle name="Normal 8 10" xfId="374" xr:uid="{00000000-0005-0000-0000-000033030000}"/>
    <cellStyle name="Normal 8 10 2" xfId="977" xr:uid="{00000000-0005-0000-0000-000034030000}"/>
    <cellStyle name="Normal 8 11" xfId="375" xr:uid="{00000000-0005-0000-0000-000035030000}"/>
    <cellStyle name="Normal 8 11 2" xfId="978" xr:uid="{00000000-0005-0000-0000-000036030000}"/>
    <cellStyle name="Normal 8 12" xfId="376" xr:uid="{00000000-0005-0000-0000-000037030000}"/>
    <cellStyle name="Normal 8 12 2" xfId="979" xr:uid="{00000000-0005-0000-0000-000038030000}"/>
    <cellStyle name="Normal 8 13" xfId="377" xr:uid="{00000000-0005-0000-0000-000039030000}"/>
    <cellStyle name="Normal 8 13 2" xfId="980" xr:uid="{00000000-0005-0000-0000-00003A030000}"/>
    <cellStyle name="Normal 8 14" xfId="378" xr:uid="{00000000-0005-0000-0000-00003B030000}"/>
    <cellStyle name="Normal 8 14 2" xfId="981" xr:uid="{00000000-0005-0000-0000-00003C030000}"/>
    <cellStyle name="Normal 8 15" xfId="379" xr:uid="{00000000-0005-0000-0000-00003D030000}"/>
    <cellStyle name="Normal 8 15 2" xfId="982" xr:uid="{00000000-0005-0000-0000-00003E030000}"/>
    <cellStyle name="Normal 8 16" xfId="380" xr:uid="{00000000-0005-0000-0000-00003F030000}"/>
    <cellStyle name="Normal 8 16 2" xfId="983" xr:uid="{00000000-0005-0000-0000-000040030000}"/>
    <cellStyle name="Normal 8 17" xfId="381" xr:uid="{00000000-0005-0000-0000-000041030000}"/>
    <cellStyle name="Normal 8 17 2" xfId="984" xr:uid="{00000000-0005-0000-0000-000042030000}"/>
    <cellStyle name="Normal 8 18" xfId="382" xr:uid="{00000000-0005-0000-0000-000043030000}"/>
    <cellStyle name="Normal 8 18 2" xfId="985" xr:uid="{00000000-0005-0000-0000-000044030000}"/>
    <cellStyle name="Normal 8 19" xfId="383" xr:uid="{00000000-0005-0000-0000-000045030000}"/>
    <cellStyle name="Normal 8 19 2" xfId="986" xr:uid="{00000000-0005-0000-0000-000046030000}"/>
    <cellStyle name="Normal 8 2" xfId="43" xr:uid="{00000000-0005-0000-0000-000047030000}"/>
    <cellStyle name="Normal 8 2 2" xfId="514" xr:uid="{00000000-0005-0000-0000-000048030000}"/>
    <cellStyle name="Normal 8 2 2 2" xfId="988" xr:uid="{00000000-0005-0000-0000-000049030000}"/>
    <cellStyle name="Normal 8 2 2 3" xfId="989" xr:uid="{00000000-0005-0000-0000-00004A030000}"/>
    <cellStyle name="Normal 8 2 2 4" xfId="987" xr:uid="{00000000-0005-0000-0000-00004B030000}"/>
    <cellStyle name="Normal 8 2 3" xfId="384" xr:uid="{00000000-0005-0000-0000-00004C030000}"/>
    <cellStyle name="Normal 8 20" xfId="373" xr:uid="{00000000-0005-0000-0000-00004D030000}"/>
    <cellStyle name="Normal 8 21" xfId="499" xr:uid="{00000000-0005-0000-0000-00004E030000}"/>
    <cellStyle name="Normal 8 21 2" xfId="991" xr:uid="{00000000-0005-0000-0000-00004F030000}"/>
    <cellStyle name="Normal 8 21 3" xfId="992" xr:uid="{00000000-0005-0000-0000-000050030000}"/>
    <cellStyle name="Normal 8 21 4" xfId="990" xr:uid="{00000000-0005-0000-0000-000051030000}"/>
    <cellStyle name="Normal 8 22" xfId="101" xr:uid="{00000000-0005-0000-0000-000052030000}"/>
    <cellStyle name="Normal 8 3" xfId="385" xr:uid="{00000000-0005-0000-0000-000053030000}"/>
    <cellStyle name="Normal 8 3 2" xfId="994" xr:uid="{00000000-0005-0000-0000-000054030000}"/>
    <cellStyle name="Normal 8 3 2 2" xfId="995" xr:uid="{00000000-0005-0000-0000-000055030000}"/>
    <cellStyle name="Normal 8 3 3" xfId="996" xr:uid="{00000000-0005-0000-0000-000056030000}"/>
    <cellStyle name="Normal 8 3 4" xfId="997" xr:uid="{00000000-0005-0000-0000-000057030000}"/>
    <cellStyle name="Normal 8 3 5" xfId="993" xr:uid="{00000000-0005-0000-0000-000058030000}"/>
    <cellStyle name="Normal 8 4" xfId="386" xr:uid="{00000000-0005-0000-0000-000059030000}"/>
    <cellStyle name="Normal 8 4 2" xfId="998" xr:uid="{00000000-0005-0000-0000-00005A030000}"/>
    <cellStyle name="Normal 8 5" xfId="387" xr:uid="{00000000-0005-0000-0000-00005B030000}"/>
    <cellStyle name="Normal 8 5 2" xfId="999" xr:uid="{00000000-0005-0000-0000-00005C030000}"/>
    <cellStyle name="Normal 8 6" xfId="388" xr:uid="{00000000-0005-0000-0000-00005D030000}"/>
    <cellStyle name="Normal 8 6 2" xfId="1000" xr:uid="{00000000-0005-0000-0000-00005E030000}"/>
    <cellStyle name="Normal 8 7" xfId="389" xr:uid="{00000000-0005-0000-0000-00005F030000}"/>
    <cellStyle name="Normal 8 7 2" xfId="1001" xr:uid="{00000000-0005-0000-0000-000060030000}"/>
    <cellStyle name="Normal 8 8" xfId="390" xr:uid="{00000000-0005-0000-0000-000061030000}"/>
    <cellStyle name="Normal 8 8 2" xfId="1002" xr:uid="{00000000-0005-0000-0000-000062030000}"/>
    <cellStyle name="Normal 8 9" xfId="391" xr:uid="{00000000-0005-0000-0000-000063030000}"/>
    <cellStyle name="Normal 8 9 2" xfId="1003" xr:uid="{00000000-0005-0000-0000-000064030000}"/>
    <cellStyle name="Normal 80" xfId="1004" xr:uid="{00000000-0005-0000-0000-000065030000}"/>
    <cellStyle name="Normal 80 2" xfId="1005" xr:uid="{00000000-0005-0000-0000-000066030000}"/>
    <cellStyle name="Normal 80 2 2" xfId="1006" xr:uid="{00000000-0005-0000-0000-000067030000}"/>
    <cellStyle name="Normal 80 3" xfId="1007" xr:uid="{00000000-0005-0000-0000-000068030000}"/>
    <cellStyle name="Normal 80 4" xfId="1008" xr:uid="{00000000-0005-0000-0000-000069030000}"/>
    <cellStyle name="Normal 81" xfId="1009" xr:uid="{00000000-0005-0000-0000-00006A030000}"/>
    <cellStyle name="Normal 81 2" xfId="1010" xr:uid="{00000000-0005-0000-0000-00006B030000}"/>
    <cellStyle name="Normal 82" xfId="1011" xr:uid="{00000000-0005-0000-0000-00006C030000}"/>
    <cellStyle name="Normal 82 2" xfId="1012" xr:uid="{00000000-0005-0000-0000-00006D030000}"/>
    <cellStyle name="Normal 83" xfId="1013" xr:uid="{00000000-0005-0000-0000-00006E030000}"/>
    <cellStyle name="Normal 83 2" xfId="1014" xr:uid="{00000000-0005-0000-0000-00006F030000}"/>
    <cellStyle name="Normal 83 3" xfId="1015" xr:uid="{00000000-0005-0000-0000-000070030000}"/>
    <cellStyle name="Normal 84" xfId="1016" xr:uid="{00000000-0005-0000-0000-000071030000}"/>
    <cellStyle name="Normal 84 2" xfId="1017" xr:uid="{00000000-0005-0000-0000-000072030000}"/>
    <cellStyle name="Normal 85" xfId="1018" xr:uid="{00000000-0005-0000-0000-000073030000}"/>
    <cellStyle name="Normal 85 2" xfId="1019" xr:uid="{00000000-0005-0000-0000-000074030000}"/>
    <cellStyle name="Normal 86" xfId="1020" xr:uid="{00000000-0005-0000-0000-000075030000}"/>
    <cellStyle name="Normal 86 2" xfId="1021" xr:uid="{00000000-0005-0000-0000-000076030000}"/>
    <cellStyle name="Normal 86 3" xfId="1022" xr:uid="{00000000-0005-0000-0000-000077030000}"/>
    <cellStyle name="Normal 87" xfId="1023" xr:uid="{00000000-0005-0000-0000-000078030000}"/>
    <cellStyle name="Normal 87 2" xfId="1024" xr:uid="{00000000-0005-0000-0000-000079030000}"/>
    <cellStyle name="Normal 88" xfId="1025" xr:uid="{00000000-0005-0000-0000-00007A030000}"/>
    <cellStyle name="Normal 88 2" xfId="1026" xr:uid="{00000000-0005-0000-0000-00007B030000}"/>
    <cellStyle name="Normal 88 3" xfId="1027" xr:uid="{00000000-0005-0000-0000-00007C030000}"/>
    <cellStyle name="Normal 89" xfId="1028" xr:uid="{00000000-0005-0000-0000-00007D030000}"/>
    <cellStyle name="Normal 89 2" xfId="1029" xr:uid="{00000000-0005-0000-0000-00007E030000}"/>
    <cellStyle name="Normal 9" xfId="32" xr:uid="{00000000-0005-0000-0000-00007F030000}"/>
    <cellStyle name="Normal 9 10" xfId="393" xr:uid="{00000000-0005-0000-0000-000080030000}"/>
    <cellStyle name="Normal 9 10 2" xfId="1030" xr:uid="{00000000-0005-0000-0000-000081030000}"/>
    <cellStyle name="Normal 9 11" xfId="394" xr:uid="{00000000-0005-0000-0000-000082030000}"/>
    <cellStyle name="Normal 9 11 2" xfId="1031" xr:uid="{00000000-0005-0000-0000-000083030000}"/>
    <cellStyle name="Normal 9 12" xfId="395" xr:uid="{00000000-0005-0000-0000-000084030000}"/>
    <cellStyle name="Normal 9 12 2" xfId="1032" xr:uid="{00000000-0005-0000-0000-000085030000}"/>
    <cellStyle name="Normal 9 13" xfId="396" xr:uid="{00000000-0005-0000-0000-000086030000}"/>
    <cellStyle name="Normal 9 13 2" xfId="1033" xr:uid="{00000000-0005-0000-0000-000087030000}"/>
    <cellStyle name="Normal 9 14" xfId="397" xr:uid="{00000000-0005-0000-0000-000088030000}"/>
    <cellStyle name="Normal 9 14 2" xfId="1034" xr:uid="{00000000-0005-0000-0000-000089030000}"/>
    <cellStyle name="Normal 9 15" xfId="398" xr:uid="{00000000-0005-0000-0000-00008A030000}"/>
    <cellStyle name="Normal 9 15 2" xfId="1035" xr:uid="{00000000-0005-0000-0000-00008B030000}"/>
    <cellStyle name="Normal 9 16" xfId="399" xr:uid="{00000000-0005-0000-0000-00008C030000}"/>
    <cellStyle name="Normal 9 16 2" xfId="1036" xr:uid="{00000000-0005-0000-0000-00008D030000}"/>
    <cellStyle name="Normal 9 17" xfId="400" xr:uid="{00000000-0005-0000-0000-00008E030000}"/>
    <cellStyle name="Normal 9 17 2" xfId="1037" xr:uid="{00000000-0005-0000-0000-00008F030000}"/>
    <cellStyle name="Normal 9 18" xfId="401" xr:uid="{00000000-0005-0000-0000-000090030000}"/>
    <cellStyle name="Normal 9 18 2" xfId="1038" xr:uid="{00000000-0005-0000-0000-000091030000}"/>
    <cellStyle name="Normal 9 19" xfId="402" xr:uid="{00000000-0005-0000-0000-000092030000}"/>
    <cellStyle name="Normal 9 19 2" xfId="1039" xr:uid="{00000000-0005-0000-0000-000093030000}"/>
    <cellStyle name="Normal 9 2" xfId="403" xr:uid="{00000000-0005-0000-0000-000094030000}"/>
    <cellStyle name="Normal 9 2 2" xfId="1041" xr:uid="{00000000-0005-0000-0000-000095030000}"/>
    <cellStyle name="Normal 9 2 2 2" xfId="1042" xr:uid="{00000000-0005-0000-0000-000096030000}"/>
    <cellStyle name="Normal 9 2 3" xfId="1043" xr:uid="{00000000-0005-0000-0000-000097030000}"/>
    <cellStyle name="Normal 9 2 4" xfId="1044" xr:uid="{00000000-0005-0000-0000-000098030000}"/>
    <cellStyle name="Normal 9 2 5" xfId="1040" xr:uid="{00000000-0005-0000-0000-000099030000}"/>
    <cellStyle name="Normal 9 20" xfId="392" xr:uid="{00000000-0005-0000-0000-00009A030000}"/>
    <cellStyle name="Normal 9 20 2" xfId="464" xr:uid="{00000000-0005-0000-0000-00009B030000}"/>
    <cellStyle name="Normal 9 20 2 2" xfId="1045" xr:uid="{00000000-0005-0000-0000-00009C030000}"/>
    <cellStyle name="Normal 9 21" xfId="102" xr:uid="{00000000-0005-0000-0000-00009D030000}"/>
    <cellStyle name="Normal 9 3" xfId="404" xr:uid="{00000000-0005-0000-0000-00009E030000}"/>
    <cellStyle name="Normal 9 3 2" xfId="1046" xr:uid="{00000000-0005-0000-0000-00009F030000}"/>
    <cellStyle name="Normal 9 4" xfId="405" xr:uid="{00000000-0005-0000-0000-0000A0030000}"/>
    <cellStyle name="Normal 9 4 2" xfId="1047" xr:uid="{00000000-0005-0000-0000-0000A1030000}"/>
    <cellStyle name="Normal 9 5" xfId="406" xr:uid="{00000000-0005-0000-0000-0000A2030000}"/>
    <cellStyle name="Normal 9 5 2" xfId="1048" xr:uid="{00000000-0005-0000-0000-0000A3030000}"/>
    <cellStyle name="Normal 9 6" xfId="407" xr:uid="{00000000-0005-0000-0000-0000A4030000}"/>
    <cellStyle name="Normal 9 6 2" xfId="1049" xr:uid="{00000000-0005-0000-0000-0000A5030000}"/>
    <cellStyle name="Normal 9 7" xfId="408" xr:uid="{00000000-0005-0000-0000-0000A6030000}"/>
    <cellStyle name="Normal 9 7 2" xfId="1050" xr:uid="{00000000-0005-0000-0000-0000A7030000}"/>
    <cellStyle name="Normal 9 8" xfId="409" xr:uid="{00000000-0005-0000-0000-0000A8030000}"/>
    <cellStyle name="Normal 9 8 2" xfId="1051" xr:uid="{00000000-0005-0000-0000-0000A9030000}"/>
    <cellStyle name="Normal 9 9" xfId="410" xr:uid="{00000000-0005-0000-0000-0000AA030000}"/>
    <cellStyle name="Normal 9 9 2" xfId="1052" xr:uid="{00000000-0005-0000-0000-0000AB030000}"/>
    <cellStyle name="Normal 90" xfId="1053" xr:uid="{00000000-0005-0000-0000-0000AC030000}"/>
    <cellStyle name="Normal 90 2" xfId="1054" xr:uid="{00000000-0005-0000-0000-0000AD030000}"/>
    <cellStyle name="Normal 90 3" xfId="1055" xr:uid="{00000000-0005-0000-0000-0000AE030000}"/>
    <cellStyle name="Normal 91" xfId="1056" xr:uid="{00000000-0005-0000-0000-0000AF030000}"/>
    <cellStyle name="Normal 91 2" xfId="1057" xr:uid="{00000000-0005-0000-0000-0000B0030000}"/>
    <cellStyle name="Normal 91 3" xfId="1058" xr:uid="{00000000-0005-0000-0000-0000B1030000}"/>
    <cellStyle name="Normal 92" xfId="1059" xr:uid="{00000000-0005-0000-0000-0000B2030000}"/>
    <cellStyle name="Normal 92 2" xfId="1060" xr:uid="{00000000-0005-0000-0000-0000B3030000}"/>
    <cellStyle name="Normal 92 3" xfId="1061" xr:uid="{00000000-0005-0000-0000-0000B4030000}"/>
    <cellStyle name="Normal 93" xfId="1062" xr:uid="{00000000-0005-0000-0000-0000B5030000}"/>
    <cellStyle name="Normal 94" xfId="1063" xr:uid="{00000000-0005-0000-0000-0000B6030000}"/>
    <cellStyle name="Normal 95" xfId="1064" xr:uid="{00000000-0005-0000-0000-0000B7030000}"/>
    <cellStyle name="Normal 96" xfId="1065" xr:uid="{00000000-0005-0000-0000-0000B8030000}"/>
    <cellStyle name="Normal 97" xfId="1066" xr:uid="{00000000-0005-0000-0000-0000B9030000}"/>
    <cellStyle name="Normal 98" xfId="1067" xr:uid="{00000000-0005-0000-0000-0000BA030000}"/>
    <cellStyle name="Normal 99" xfId="1068" xr:uid="{00000000-0005-0000-0000-0000BB030000}"/>
    <cellStyle name="Normal_Rappo062 2" xfId="9" xr:uid="{00000000-0005-0000-0000-0000BC030000}"/>
    <cellStyle name="Note" xfId="189" xr:uid="{00000000-0005-0000-0000-0000BD030000}"/>
    <cellStyle name="Note 2" xfId="412" xr:uid="{00000000-0005-0000-0000-0000BE030000}"/>
    <cellStyle name="Note 2 2" xfId="413" xr:uid="{00000000-0005-0000-0000-0000BF030000}"/>
    <cellStyle name="Note 2 2 2" xfId="1069" xr:uid="{00000000-0005-0000-0000-0000C0030000}"/>
    <cellStyle name="Note 2 3" xfId="1070" xr:uid="{00000000-0005-0000-0000-0000C1030000}"/>
    <cellStyle name="Note 3" xfId="414" xr:uid="{00000000-0005-0000-0000-0000C2030000}"/>
    <cellStyle name="Note 3 2" xfId="1071" xr:uid="{00000000-0005-0000-0000-0000C3030000}"/>
    <cellStyle name="Note 4" xfId="415" xr:uid="{00000000-0005-0000-0000-0000C4030000}"/>
    <cellStyle name="Note 4 2" xfId="416" xr:uid="{00000000-0005-0000-0000-0000C5030000}"/>
    <cellStyle name="Note 4 2 2" xfId="1072" xr:uid="{00000000-0005-0000-0000-0000C6030000}"/>
    <cellStyle name="Note 4 3" xfId="1073" xr:uid="{00000000-0005-0000-0000-0000C7030000}"/>
    <cellStyle name="Note 5" xfId="417" xr:uid="{00000000-0005-0000-0000-0000C8030000}"/>
    <cellStyle name="Note 5 2" xfId="1074" xr:uid="{00000000-0005-0000-0000-0000C9030000}"/>
    <cellStyle name="Note 6" xfId="411" xr:uid="{00000000-0005-0000-0000-0000CA030000}"/>
    <cellStyle name="Note 6 2" xfId="1075" xr:uid="{00000000-0005-0000-0000-0000CB030000}"/>
    <cellStyle name="Note 7" xfId="1076" xr:uid="{00000000-0005-0000-0000-0000CC030000}"/>
    <cellStyle name="Note 7 2" xfId="1077" xr:uid="{00000000-0005-0000-0000-0000CD030000}"/>
    <cellStyle name="Note 8" xfId="1078" xr:uid="{00000000-0005-0000-0000-0000CE030000}"/>
    <cellStyle name="Nøytral 2" xfId="103" xr:uid="{00000000-0005-0000-0000-0000CF030000}"/>
    <cellStyle name="Nøytral 2 2" xfId="418" xr:uid="{00000000-0005-0000-0000-0000D0030000}"/>
    <cellStyle name="Nøytral 3" xfId="190" xr:uid="{00000000-0005-0000-0000-0000D1030000}"/>
    <cellStyle name="Output" xfId="191" xr:uid="{00000000-0005-0000-0000-0000D2030000}"/>
    <cellStyle name="Overskrift 1 2" xfId="104" xr:uid="{00000000-0005-0000-0000-0000D3030000}"/>
    <cellStyle name="Overskrift 1 2 2" xfId="419" xr:uid="{00000000-0005-0000-0000-0000D4030000}"/>
    <cellStyle name="Overskrift 1 3" xfId="192" xr:uid="{00000000-0005-0000-0000-0000D5030000}"/>
    <cellStyle name="Overskrift 2 2" xfId="105" xr:uid="{00000000-0005-0000-0000-0000D6030000}"/>
    <cellStyle name="Overskrift 2 2 2" xfId="420" xr:uid="{00000000-0005-0000-0000-0000D7030000}"/>
    <cellStyle name="Overskrift 2 3" xfId="193" xr:uid="{00000000-0005-0000-0000-0000D8030000}"/>
    <cellStyle name="Overskrift 3 2" xfId="106" xr:uid="{00000000-0005-0000-0000-0000D9030000}"/>
    <cellStyle name="Overskrift 3 2 2" xfId="421" xr:uid="{00000000-0005-0000-0000-0000DA030000}"/>
    <cellStyle name="Overskrift 3 3" xfId="194" xr:uid="{00000000-0005-0000-0000-0000DB030000}"/>
    <cellStyle name="Overskrift 4 2" xfId="107" xr:uid="{00000000-0005-0000-0000-0000DC030000}"/>
    <cellStyle name="Overskrift 4 2 2" xfId="422" xr:uid="{00000000-0005-0000-0000-0000DD030000}"/>
    <cellStyle name="Overskrift 4 3" xfId="195" xr:uid="{00000000-0005-0000-0000-0000DE030000}"/>
    <cellStyle name="Percent 2" xfId="423" xr:uid="{00000000-0005-0000-0000-0000DF030000}"/>
    <cellStyle name="Percent 2 2" xfId="1079" xr:uid="{00000000-0005-0000-0000-0000E0030000}"/>
    <cellStyle name="Percent 3" xfId="424" xr:uid="{00000000-0005-0000-0000-0000E1030000}"/>
    <cellStyle name="Percent 3 2" xfId="1080" xr:uid="{00000000-0005-0000-0000-0000E2030000}"/>
    <cellStyle name="Percent 4" xfId="425" xr:uid="{00000000-0005-0000-0000-0000E3030000}"/>
    <cellStyle name="Percent 4 2" xfId="1081" xr:uid="{00000000-0005-0000-0000-0000E4030000}"/>
    <cellStyle name="Percent 5" xfId="426" xr:uid="{00000000-0005-0000-0000-0000E5030000}"/>
    <cellStyle name="Percent 5 2" xfId="1082" xr:uid="{00000000-0005-0000-0000-0000E6030000}"/>
    <cellStyle name="Prosent 10" xfId="49" xr:uid="{00000000-0005-0000-0000-0000E7030000}"/>
    <cellStyle name="Prosent 10 2" xfId="1083" xr:uid="{00000000-0005-0000-0000-0000E8030000}"/>
    <cellStyle name="Prosent 11" xfId="1084" xr:uid="{00000000-0005-0000-0000-0000E9030000}"/>
    <cellStyle name="Prosent 2" xfId="6" xr:uid="{00000000-0005-0000-0000-0000EA030000}"/>
    <cellStyle name="Prosent 2 2" xfId="17" xr:uid="{00000000-0005-0000-0000-0000EB030000}"/>
    <cellStyle name="Prosent 2 2 2" xfId="455" xr:uid="{00000000-0005-0000-0000-0000EC030000}"/>
    <cellStyle name="Prosent 2 2 3" xfId="1086" xr:uid="{00000000-0005-0000-0000-0000ED030000}"/>
    <cellStyle name="Prosent 2 3" xfId="26" xr:uid="{00000000-0005-0000-0000-0000EE030000}"/>
    <cellStyle name="Prosent 2 3 2" xfId="42" xr:uid="{00000000-0005-0000-0000-0000EF030000}"/>
    <cellStyle name="Prosent 2 3 2 2" xfId="513" xr:uid="{00000000-0005-0000-0000-0000F0030000}"/>
    <cellStyle name="Prosent 2 3 2 2 2" xfId="1090" xr:uid="{00000000-0005-0000-0000-0000F1030000}"/>
    <cellStyle name="Prosent 2 3 2 2 3" xfId="1089" xr:uid="{00000000-0005-0000-0000-0000F2030000}"/>
    <cellStyle name="Prosent 2 3 2 3" xfId="1091" xr:uid="{00000000-0005-0000-0000-0000F3030000}"/>
    <cellStyle name="Prosent 2 3 2 4" xfId="1092" xr:uid="{00000000-0005-0000-0000-0000F4030000}"/>
    <cellStyle name="Prosent 2 3 2 5" xfId="1088" xr:uid="{00000000-0005-0000-0000-0000F5030000}"/>
    <cellStyle name="Prosent 2 3 3" xfId="498" xr:uid="{00000000-0005-0000-0000-0000F6030000}"/>
    <cellStyle name="Prosent 2 3 3 2" xfId="1094" xr:uid="{00000000-0005-0000-0000-0000F7030000}"/>
    <cellStyle name="Prosent 2 3 3 3" xfId="1095" xr:uid="{00000000-0005-0000-0000-0000F8030000}"/>
    <cellStyle name="Prosent 2 3 3 4" xfId="1093" xr:uid="{00000000-0005-0000-0000-0000F9030000}"/>
    <cellStyle name="Prosent 2 3 4" xfId="428" xr:uid="{00000000-0005-0000-0000-0000FA030000}"/>
    <cellStyle name="Prosent 2 3 4 2" xfId="1097" xr:uid="{00000000-0005-0000-0000-0000FB030000}"/>
    <cellStyle name="Prosent 2 3 4 3" xfId="1096" xr:uid="{00000000-0005-0000-0000-0000FC030000}"/>
    <cellStyle name="Prosent 2 3 5" xfId="1098" xr:uid="{00000000-0005-0000-0000-0000FD030000}"/>
    <cellStyle name="Prosent 2 3 6" xfId="1099" xr:uid="{00000000-0005-0000-0000-0000FE030000}"/>
    <cellStyle name="Prosent 2 3 7" xfId="1087" xr:uid="{00000000-0005-0000-0000-0000FF030000}"/>
    <cellStyle name="Prosent 2 4" xfId="36" xr:uid="{00000000-0005-0000-0000-000000040000}"/>
    <cellStyle name="Prosent 2 4 2" xfId="507" xr:uid="{00000000-0005-0000-0000-000001040000}"/>
    <cellStyle name="Prosent 2 4 2 2" xfId="1102" xr:uid="{00000000-0005-0000-0000-000002040000}"/>
    <cellStyle name="Prosent 2 4 2 3" xfId="1103" xr:uid="{00000000-0005-0000-0000-000003040000}"/>
    <cellStyle name="Prosent 2 4 2 4" xfId="1101" xr:uid="{00000000-0005-0000-0000-000004040000}"/>
    <cellStyle name="Prosent 2 4 3" xfId="479" xr:uid="{00000000-0005-0000-0000-000005040000}"/>
    <cellStyle name="Prosent 2 4 3 2" xfId="1104" xr:uid="{00000000-0005-0000-0000-000006040000}"/>
    <cellStyle name="Prosent 2 4 4" xfId="1105" xr:uid="{00000000-0005-0000-0000-000007040000}"/>
    <cellStyle name="Prosent 2 4 5" xfId="1106" xr:uid="{00000000-0005-0000-0000-000008040000}"/>
    <cellStyle name="Prosent 2 4 6" xfId="1100" xr:uid="{00000000-0005-0000-0000-000009040000}"/>
    <cellStyle name="Prosent 2 5" xfId="487" xr:uid="{00000000-0005-0000-0000-00000A040000}"/>
    <cellStyle name="Prosent 2 5 2" xfId="1108" xr:uid="{00000000-0005-0000-0000-00000B040000}"/>
    <cellStyle name="Prosent 2 5 3" xfId="1109" xr:uid="{00000000-0005-0000-0000-00000C040000}"/>
    <cellStyle name="Prosent 2 5 4" xfId="1110" xr:uid="{00000000-0005-0000-0000-00000D040000}"/>
    <cellStyle name="Prosent 2 5 5" xfId="1107" xr:uid="{00000000-0005-0000-0000-00000E040000}"/>
    <cellStyle name="Prosent 2 6" xfId="51" xr:uid="{00000000-0005-0000-0000-00000F040000}"/>
    <cellStyle name="Prosent 2 6 2" xfId="1112" xr:uid="{00000000-0005-0000-0000-000010040000}"/>
    <cellStyle name="Prosent 2 6 3" xfId="1111" xr:uid="{00000000-0005-0000-0000-000011040000}"/>
    <cellStyle name="Prosent 2 7" xfId="1113" xr:uid="{00000000-0005-0000-0000-000012040000}"/>
    <cellStyle name="Prosent 2 8" xfId="1085" xr:uid="{00000000-0005-0000-0000-000013040000}"/>
    <cellStyle name="Prosent 3" xfId="18" xr:uid="{00000000-0005-0000-0000-000014040000}"/>
    <cellStyle name="Prosent 3 2" xfId="39" xr:uid="{00000000-0005-0000-0000-000015040000}"/>
    <cellStyle name="Prosent 3 2 2" xfId="451" xr:uid="{00000000-0005-0000-0000-000016040000}"/>
    <cellStyle name="Prosent 3 2 3" xfId="510" xr:uid="{00000000-0005-0000-0000-000017040000}"/>
    <cellStyle name="Prosent 3 2 3 2" xfId="1117" xr:uid="{00000000-0005-0000-0000-000018040000}"/>
    <cellStyle name="Prosent 3 2 3 2 2" xfId="1118" xr:uid="{00000000-0005-0000-0000-000019040000}"/>
    <cellStyle name="Prosent 3 2 3 3" xfId="1119" xr:uid="{00000000-0005-0000-0000-00001A040000}"/>
    <cellStyle name="Prosent 3 2 3 4" xfId="1116" xr:uid="{00000000-0005-0000-0000-00001B040000}"/>
    <cellStyle name="Prosent 3 2 4" xfId="430" xr:uid="{00000000-0005-0000-0000-00001C040000}"/>
    <cellStyle name="Prosent 3 2 4 2" xfId="1120" xr:uid="{00000000-0005-0000-0000-00001D040000}"/>
    <cellStyle name="Prosent 3 2 5" xfId="1115" xr:uid="{00000000-0005-0000-0000-00001E040000}"/>
    <cellStyle name="Prosent 3 3" xfId="429" xr:uid="{00000000-0005-0000-0000-00001F040000}"/>
    <cellStyle name="Prosent 3 3 2" xfId="1122" xr:uid="{00000000-0005-0000-0000-000020040000}"/>
    <cellStyle name="Prosent 3 3 2 2" xfId="1123" xr:uid="{00000000-0005-0000-0000-000021040000}"/>
    <cellStyle name="Prosent 3 3 2 3" xfId="1124" xr:uid="{00000000-0005-0000-0000-000022040000}"/>
    <cellStyle name="Prosent 3 3 3" xfId="1125" xr:uid="{00000000-0005-0000-0000-000023040000}"/>
    <cellStyle name="Prosent 3 3 4" xfId="1126" xr:uid="{00000000-0005-0000-0000-000024040000}"/>
    <cellStyle name="Prosent 3 3 5" xfId="1121" xr:uid="{00000000-0005-0000-0000-000025040000}"/>
    <cellStyle name="Prosent 3 4" xfId="492" xr:uid="{00000000-0005-0000-0000-000026040000}"/>
    <cellStyle name="Prosent 3 4 2" xfId="1128" xr:uid="{00000000-0005-0000-0000-000027040000}"/>
    <cellStyle name="Prosent 3 4 3" xfId="1129" xr:uid="{00000000-0005-0000-0000-000028040000}"/>
    <cellStyle name="Prosent 3 4 4" xfId="1127" xr:uid="{00000000-0005-0000-0000-000029040000}"/>
    <cellStyle name="Prosent 3 5" xfId="108" xr:uid="{00000000-0005-0000-0000-00002A040000}"/>
    <cellStyle name="Prosent 3 5 2" xfId="1130" xr:uid="{00000000-0005-0000-0000-00002B040000}"/>
    <cellStyle name="Prosent 3 5 3" xfId="1131" xr:uid="{00000000-0005-0000-0000-00002C040000}"/>
    <cellStyle name="Prosent 3 6" xfId="1132" xr:uid="{00000000-0005-0000-0000-00002D040000}"/>
    <cellStyle name="Prosent 3 7" xfId="1133" xr:uid="{00000000-0005-0000-0000-00002E040000}"/>
    <cellStyle name="Prosent 3 8" xfId="1114" xr:uid="{00000000-0005-0000-0000-00002F040000}"/>
    <cellStyle name="Prosent 4" xfId="125" xr:uid="{00000000-0005-0000-0000-000030040000}"/>
    <cellStyle name="Prosent 4 2" xfId="431" xr:uid="{00000000-0005-0000-0000-000031040000}"/>
    <cellStyle name="Prosent 4 2 2" xfId="1134" xr:uid="{00000000-0005-0000-0000-000032040000}"/>
    <cellStyle name="Prosent 4 3" xfId="1135" xr:uid="{00000000-0005-0000-0000-000033040000}"/>
    <cellStyle name="Prosent 5" xfId="432" xr:uid="{00000000-0005-0000-0000-000034040000}"/>
    <cellStyle name="Prosent 5 2" xfId="433" xr:uid="{00000000-0005-0000-0000-000035040000}"/>
    <cellStyle name="Prosent 5 2 2" xfId="1136" xr:uid="{00000000-0005-0000-0000-000036040000}"/>
    <cellStyle name="Prosent 5 3" xfId="1137" xr:uid="{00000000-0005-0000-0000-000037040000}"/>
    <cellStyle name="Prosent 6" xfId="19" xr:uid="{00000000-0005-0000-0000-000038040000}"/>
    <cellStyle name="Prosent 6 2" xfId="1138" xr:uid="{00000000-0005-0000-0000-000039040000}"/>
    <cellStyle name="Prosent 6 2 2" xfId="1139" xr:uid="{00000000-0005-0000-0000-00003A040000}"/>
    <cellStyle name="Prosent 6 2 3" xfId="1140" xr:uid="{00000000-0005-0000-0000-00003B040000}"/>
    <cellStyle name="Prosent 6 3" xfId="1141" xr:uid="{00000000-0005-0000-0000-00003C040000}"/>
    <cellStyle name="Prosent 6 4" xfId="20" xr:uid="{00000000-0005-0000-0000-00003D040000}"/>
    <cellStyle name="Prosent 6 4 2" xfId="1142" xr:uid="{00000000-0005-0000-0000-00003E040000}"/>
    <cellStyle name="Prosent 7" xfId="427" xr:uid="{00000000-0005-0000-0000-00003F040000}"/>
    <cellStyle name="Prosent 7 2" xfId="1143" xr:uid="{00000000-0005-0000-0000-000040040000}"/>
    <cellStyle name="Prosent 8" xfId="468" xr:uid="{00000000-0005-0000-0000-000041040000}"/>
    <cellStyle name="Prosent 8 2" xfId="1144" xr:uid="{00000000-0005-0000-0000-000042040000}"/>
    <cellStyle name="Prosent 9" xfId="482" xr:uid="{00000000-0005-0000-0000-000043040000}"/>
    <cellStyle name="Prosent 9 2" xfId="1145" xr:uid="{00000000-0005-0000-0000-000044040000}"/>
    <cellStyle name="Prosent 9 3" xfId="1146" xr:uid="{00000000-0005-0000-0000-000045040000}"/>
    <cellStyle name="Rad" xfId="109" xr:uid="{00000000-0005-0000-0000-000046040000}"/>
    <cellStyle name="Tabelltittel" xfId="110" xr:uid="{00000000-0005-0000-0000-000047040000}"/>
    <cellStyle name="Title" xfId="196" xr:uid="{00000000-0005-0000-0000-000048040000}"/>
    <cellStyle name="Tittel 2" xfId="197" xr:uid="{00000000-0005-0000-0000-000049040000}"/>
    <cellStyle name="Tittel 3" xfId="434" xr:uid="{00000000-0005-0000-0000-00004A040000}"/>
    <cellStyle name="Total" xfId="198" xr:uid="{00000000-0005-0000-0000-00004B040000}"/>
    <cellStyle name="Totalt 2" xfId="111" xr:uid="{00000000-0005-0000-0000-00004C040000}"/>
    <cellStyle name="Totalt 2 2" xfId="435" xr:uid="{00000000-0005-0000-0000-00004D040000}"/>
    <cellStyle name="Totalt 3" xfId="199" xr:uid="{00000000-0005-0000-0000-00004E040000}"/>
    <cellStyle name="Tusenskille 2" xfId="21" xr:uid="{00000000-0005-0000-0000-00004F040000}"/>
    <cellStyle name="Tusenskille 2 2" xfId="112" xr:uid="{00000000-0005-0000-0000-000050040000}"/>
    <cellStyle name="Tusenskille 2 3" xfId="200" xr:uid="{00000000-0005-0000-0000-000051040000}"/>
    <cellStyle name="Tusenskille 2 3 2" xfId="1147" xr:uid="{00000000-0005-0000-0000-000052040000}"/>
    <cellStyle name="Tusenskille 2 4" xfId="493" xr:uid="{00000000-0005-0000-0000-000053040000}"/>
    <cellStyle name="Tusenskille 2 4 2" xfId="1149" xr:uid="{00000000-0005-0000-0000-000054040000}"/>
    <cellStyle name="Tusenskille 2 4 2 2" xfId="1150" xr:uid="{00000000-0005-0000-0000-000055040000}"/>
    <cellStyle name="Tusenskille 2 4 3" xfId="1151" xr:uid="{00000000-0005-0000-0000-000056040000}"/>
    <cellStyle name="Tusenskille 2 4 4" xfId="1152" xr:uid="{00000000-0005-0000-0000-000057040000}"/>
    <cellStyle name="Tusenskille 2 4 5" xfId="1148" xr:uid="{00000000-0005-0000-0000-000058040000}"/>
    <cellStyle name="Tusenskille 2 5" xfId="113" xr:uid="{00000000-0005-0000-0000-000059040000}"/>
    <cellStyle name="Tusenskille 2 6" xfId="61" xr:uid="{00000000-0005-0000-0000-00005A040000}"/>
    <cellStyle name="Tusenskille 3" xfId="22" xr:uid="{00000000-0005-0000-0000-00005B040000}"/>
    <cellStyle name="Tusenskille 3 2" xfId="201" xr:uid="{00000000-0005-0000-0000-00005C040000}"/>
    <cellStyle name="Tusenskille 3 2 2" xfId="438" xr:uid="{00000000-0005-0000-0000-00005D040000}"/>
    <cellStyle name="Tusenskille 3 2 2 2" xfId="1153" xr:uid="{00000000-0005-0000-0000-00005E040000}"/>
    <cellStyle name="Tusenskille 3 2 3" xfId="437" xr:uid="{00000000-0005-0000-0000-00005F040000}"/>
    <cellStyle name="Tusenskille 3 2 3 2" xfId="1154" xr:uid="{00000000-0005-0000-0000-000060040000}"/>
    <cellStyle name="Tusenskille 3 2 4" xfId="1155" xr:uid="{00000000-0005-0000-0000-000061040000}"/>
    <cellStyle name="Tusenskille 3 3" xfId="439" xr:uid="{00000000-0005-0000-0000-000062040000}"/>
    <cellStyle name="Tusenskille 3 3 2" xfId="1156" xr:uid="{00000000-0005-0000-0000-000063040000}"/>
    <cellStyle name="Tusenskille 3 4" xfId="440" xr:uid="{00000000-0005-0000-0000-000064040000}"/>
    <cellStyle name="Tusenskille 3 4 2" xfId="441" xr:uid="{00000000-0005-0000-0000-000065040000}"/>
    <cellStyle name="Tusenskille 3 4 2 2" xfId="1157" xr:uid="{00000000-0005-0000-0000-000066040000}"/>
    <cellStyle name="Tusenskille 3 4 3" xfId="1158" xr:uid="{00000000-0005-0000-0000-000067040000}"/>
    <cellStyle name="Tusenskille 3 5" xfId="442" xr:uid="{00000000-0005-0000-0000-000068040000}"/>
    <cellStyle name="Tusenskille 3 5 2" xfId="1159" xr:uid="{00000000-0005-0000-0000-000069040000}"/>
    <cellStyle name="Tusenskille 3 6" xfId="436" xr:uid="{00000000-0005-0000-0000-00006A040000}"/>
    <cellStyle name="Tusenskille 3 6 2" xfId="1160" xr:uid="{00000000-0005-0000-0000-00006B040000}"/>
    <cellStyle name="Tusenskille 3 7" xfId="494" xr:uid="{00000000-0005-0000-0000-00006C040000}"/>
    <cellStyle name="Tusenskille 3 7 2" xfId="1162" xr:uid="{00000000-0005-0000-0000-00006D040000}"/>
    <cellStyle name="Tusenskille 3 7 3" xfId="1161" xr:uid="{00000000-0005-0000-0000-00006E040000}"/>
    <cellStyle name="Tusenskille 3 8" xfId="62" xr:uid="{00000000-0005-0000-0000-00006F040000}"/>
    <cellStyle name="Tusenskille 3 8 2" xfId="1163" xr:uid="{00000000-0005-0000-0000-000070040000}"/>
    <cellStyle name="Tusenskille 3 8 2 2" xfId="1164" xr:uid="{00000000-0005-0000-0000-000071040000}"/>
    <cellStyle name="Tusenskille 3 8 3" xfId="1165" xr:uid="{00000000-0005-0000-0000-000072040000}"/>
    <cellStyle name="Tusenskille 3 8 4" xfId="1166" xr:uid="{00000000-0005-0000-0000-000073040000}"/>
    <cellStyle name="Tusenskille 5 2" xfId="114" xr:uid="{00000000-0005-0000-0000-000074040000}"/>
    <cellStyle name="Tusental 4" xfId="115" xr:uid="{00000000-0005-0000-0000-000075040000}"/>
    <cellStyle name="Utdata 2" xfId="116" xr:uid="{00000000-0005-0000-0000-000076040000}"/>
    <cellStyle name="Utdata 2 2" xfId="443" xr:uid="{00000000-0005-0000-0000-000077040000}"/>
    <cellStyle name="Utdata 3" xfId="202" xr:uid="{00000000-0005-0000-0000-000078040000}"/>
    <cellStyle name="Uthevingsfarge1 2" xfId="117" xr:uid="{00000000-0005-0000-0000-000079040000}"/>
    <cellStyle name="Uthevingsfarge1 2 2" xfId="444" xr:uid="{00000000-0005-0000-0000-00007A040000}"/>
    <cellStyle name="Uthevingsfarge1 3" xfId="203" xr:uid="{00000000-0005-0000-0000-00007B040000}"/>
    <cellStyle name="Uthevingsfarge2 2" xfId="118" xr:uid="{00000000-0005-0000-0000-00007C040000}"/>
    <cellStyle name="Uthevingsfarge2 2 2" xfId="445" xr:uid="{00000000-0005-0000-0000-00007D040000}"/>
    <cellStyle name="Uthevingsfarge2 3" xfId="204" xr:uid="{00000000-0005-0000-0000-00007E040000}"/>
    <cellStyle name="Uthevingsfarge3 2" xfId="119" xr:uid="{00000000-0005-0000-0000-00007F040000}"/>
    <cellStyle name="Uthevingsfarge3 2 2" xfId="446" xr:uid="{00000000-0005-0000-0000-000080040000}"/>
    <cellStyle name="Uthevingsfarge3 3" xfId="205" xr:uid="{00000000-0005-0000-0000-000081040000}"/>
    <cellStyle name="Uthevingsfarge4 2" xfId="120" xr:uid="{00000000-0005-0000-0000-000082040000}"/>
    <cellStyle name="Uthevingsfarge4 2 2" xfId="447" xr:uid="{00000000-0005-0000-0000-000083040000}"/>
    <cellStyle name="Uthevingsfarge4 3" xfId="206" xr:uid="{00000000-0005-0000-0000-000084040000}"/>
    <cellStyle name="Uthevingsfarge5 2" xfId="121" xr:uid="{00000000-0005-0000-0000-000085040000}"/>
    <cellStyle name="Uthevingsfarge5 2 2" xfId="448" xr:uid="{00000000-0005-0000-0000-000086040000}"/>
    <cellStyle name="Uthevingsfarge5 3" xfId="207" xr:uid="{00000000-0005-0000-0000-000087040000}"/>
    <cellStyle name="Uthevingsfarge6 2" xfId="122" xr:uid="{00000000-0005-0000-0000-000088040000}"/>
    <cellStyle name="Uthevingsfarge6 2 2" xfId="449" xr:uid="{00000000-0005-0000-0000-000089040000}"/>
    <cellStyle name="Uthevingsfarge6 3" xfId="208" xr:uid="{00000000-0005-0000-0000-00008A040000}"/>
    <cellStyle name="Valuta 2" xfId="7" xr:uid="{00000000-0005-0000-0000-00008B040000}"/>
    <cellStyle name="Valuta 2 2" xfId="1167" xr:uid="{00000000-0005-0000-0000-00008C040000}"/>
    <cellStyle name="Varseltekst 2" xfId="123" xr:uid="{00000000-0005-0000-0000-00008D040000}"/>
    <cellStyle name="Varseltekst 2 2" xfId="450" xr:uid="{00000000-0005-0000-0000-00008E040000}"/>
    <cellStyle name="Varseltekst 3" xfId="209" xr:uid="{00000000-0005-0000-0000-00008F040000}"/>
    <cellStyle name="Warning Text" xfId="210" xr:uid="{00000000-0005-0000-0000-000090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CW92"/>
  <sheetViews>
    <sheetView tabSelected="1" zoomScaleNormal="100" workbookViewId="0">
      <selection activeCell="B7" sqref="B7:C7"/>
    </sheetView>
  </sheetViews>
  <sheetFormatPr defaultColWidth="11.42578125" defaultRowHeight="11.25" x14ac:dyDescent="0.2"/>
  <cols>
    <col min="1" max="1" width="19" style="33" customWidth="1"/>
    <col min="2" max="3" width="31.7109375" style="33" customWidth="1"/>
    <col min="4" max="4" width="40.28515625" style="33" bestFit="1" customWidth="1"/>
    <col min="5" max="5" width="38.7109375" style="33" customWidth="1"/>
    <col min="6" max="58" width="11.42578125" style="60"/>
    <col min="59" max="59" width="14.7109375" style="60" bestFit="1" customWidth="1"/>
    <col min="60" max="340" width="11.42578125" style="60"/>
    <col min="341" max="341" width="11.42578125" style="60" customWidth="1"/>
    <col min="342" max="343" width="31.7109375" style="60" customWidth="1"/>
    <col min="344" max="344" width="40.28515625" style="60" bestFit="1" customWidth="1"/>
    <col min="345" max="345" width="38.7109375" style="60" customWidth="1"/>
    <col min="346" max="596" width="11.42578125" style="60"/>
    <col min="597" max="597" width="11.42578125" style="60" customWidth="1"/>
    <col min="598" max="599" width="31.7109375" style="60" customWidth="1"/>
    <col min="600" max="600" width="40.28515625" style="60" bestFit="1" customWidth="1"/>
    <col min="601" max="601" width="38.7109375" style="60" customWidth="1"/>
    <col min="602" max="852" width="11.42578125" style="60"/>
    <col min="853" max="853" width="11.42578125" style="60" customWidth="1"/>
    <col min="854" max="855" width="31.7109375" style="60" customWidth="1"/>
    <col min="856" max="856" width="40.28515625" style="60" bestFit="1" customWidth="1"/>
    <col min="857" max="857" width="38.7109375" style="60" customWidth="1"/>
    <col min="858" max="1108" width="11.42578125" style="60"/>
    <col min="1109" max="1109" width="11.42578125" style="60" customWidth="1"/>
    <col min="1110" max="1111" width="31.7109375" style="60" customWidth="1"/>
    <col min="1112" max="1112" width="40.28515625" style="60" bestFit="1" customWidth="1"/>
    <col min="1113" max="1113" width="38.7109375" style="60" customWidth="1"/>
    <col min="1114" max="1364" width="11.42578125" style="60"/>
    <col min="1365" max="1365" width="11.42578125" style="60" customWidth="1"/>
    <col min="1366" max="1367" width="31.7109375" style="60" customWidth="1"/>
    <col min="1368" max="1368" width="40.28515625" style="60" bestFit="1" customWidth="1"/>
    <col min="1369" max="1369" width="38.7109375" style="60" customWidth="1"/>
    <col min="1370" max="1620" width="11.42578125" style="60"/>
    <col min="1621" max="1621" width="11.42578125" style="60" customWidth="1"/>
    <col min="1622" max="1623" width="31.7109375" style="60" customWidth="1"/>
    <col min="1624" max="1624" width="40.28515625" style="60" bestFit="1" customWidth="1"/>
    <col min="1625" max="1625" width="38.7109375" style="60" customWidth="1"/>
    <col min="1626" max="1876" width="11.42578125" style="60"/>
    <col min="1877" max="1877" width="11.42578125" style="60" customWidth="1"/>
    <col min="1878" max="1879" width="31.7109375" style="60" customWidth="1"/>
    <col min="1880" max="1880" width="40.28515625" style="60" bestFit="1" customWidth="1"/>
    <col min="1881" max="1881" width="38.7109375" style="60" customWidth="1"/>
    <col min="1882" max="2132" width="11.42578125" style="60"/>
    <col min="2133" max="2133" width="11.42578125" style="60" customWidth="1"/>
    <col min="2134" max="2135" width="31.7109375" style="60" customWidth="1"/>
    <col min="2136" max="2136" width="40.28515625" style="60" bestFit="1" customWidth="1"/>
    <col min="2137" max="2137" width="38.7109375" style="60" customWidth="1"/>
    <col min="2138" max="2388" width="11.42578125" style="60"/>
    <col min="2389" max="2389" width="11.42578125" style="60" customWidth="1"/>
    <col min="2390" max="2391" width="31.7109375" style="60" customWidth="1"/>
    <col min="2392" max="2392" width="40.28515625" style="60" bestFit="1" customWidth="1"/>
    <col min="2393" max="2393" width="38.7109375" style="60" customWidth="1"/>
    <col min="2394" max="2644" width="11.42578125" style="60"/>
    <col min="2645" max="2645" width="11.42578125" style="60" customWidth="1"/>
    <col min="2646" max="2647" width="31.7109375" style="60" customWidth="1"/>
    <col min="2648" max="2648" width="40.28515625" style="60" bestFit="1" customWidth="1"/>
    <col min="2649" max="2649" width="38.7109375" style="60" customWidth="1"/>
    <col min="2650" max="2900" width="11.42578125" style="60"/>
    <col min="2901" max="2901" width="11.42578125" style="60" customWidth="1"/>
    <col min="2902" max="2903" width="31.7109375" style="60" customWidth="1"/>
    <col min="2904" max="2904" width="40.28515625" style="60" bestFit="1" customWidth="1"/>
    <col min="2905" max="2905" width="38.7109375" style="60" customWidth="1"/>
    <col min="2906" max="3156" width="11.42578125" style="60"/>
    <col min="3157" max="3157" width="11.42578125" style="60" customWidth="1"/>
    <col min="3158" max="3159" width="31.7109375" style="60" customWidth="1"/>
    <col min="3160" max="3160" width="40.28515625" style="60" bestFit="1" customWidth="1"/>
    <col min="3161" max="3161" width="38.7109375" style="60" customWidth="1"/>
    <col min="3162" max="3412" width="11.42578125" style="60"/>
    <col min="3413" max="3413" width="11.42578125" style="60" customWidth="1"/>
    <col min="3414" max="3415" width="31.7109375" style="60" customWidth="1"/>
    <col min="3416" max="3416" width="40.28515625" style="60" bestFit="1" customWidth="1"/>
    <col min="3417" max="3417" width="38.7109375" style="60" customWidth="1"/>
    <col min="3418" max="3668" width="11.42578125" style="60"/>
    <col min="3669" max="3669" width="11.42578125" style="60" customWidth="1"/>
    <col min="3670" max="3671" width="31.7109375" style="60" customWidth="1"/>
    <col min="3672" max="3672" width="40.28515625" style="60" bestFit="1" customWidth="1"/>
    <col min="3673" max="3673" width="38.7109375" style="60" customWidth="1"/>
    <col min="3674" max="3924" width="11.42578125" style="60"/>
    <col min="3925" max="3925" width="11.42578125" style="60" customWidth="1"/>
    <col min="3926" max="3927" width="31.7109375" style="60" customWidth="1"/>
    <col min="3928" max="3928" width="40.28515625" style="60" bestFit="1" customWidth="1"/>
    <col min="3929" max="3929" width="38.7109375" style="60" customWidth="1"/>
    <col min="3930" max="4180" width="11.42578125" style="60"/>
    <col min="4181" max="4181" width="11.42578125" style="60" customWidth="1"/>
    <col min="4182" max="4183" width="31.7109375" style="60" customWidth="1"/>
    <col min="4184" max="4184" width="40.28515625" style="60" bestFit="1" customWidth="1"/>
    <col min="4185" max="4185" width="38.7109375" style="60" customWidth="1"/>
    <col min="4186" max="4436" width="11.42578125" style="60"/>
    <col min="4437" max="4437" width="11.42578125" style="60" customWidth="1"/>
    <col min="4438" max="4439" width="31.7109375" style="60" customWidth="1"/>
    <col min="4440" max="4440" width="40.28515625" style="60" bestFit="1" customWidth="1"/>
    <col min="4441" max="4441" width="38.7109375" style="60" customWidth="1"/>
    <col min="4442" max="4692" width="11.42578125" style="60"/>
    <col min="4693" max="4693" width="11.42578125" style="60" customWidth="1"/>
    <col min="4694" max="4695" width="31.7109375" style="60" customWidth="1"/>
    <col min="4696" max="4696" width="40.28515625" style="60" bestFit="1" customWidth="1"/>
    <col min="4697" max="4697" width="38.7109375" style="60" customWidth="1"/>
    <col min="4698" max="4948" width="11.42578125" style="60"/>
    <col min="4949" max="4949" width="11.42578125" style="60" customWidth="1"/>
    <col min="4950" max="4951" width="31.7109375" style="60" customWidth="1"/>
    <col min="4952" max="4952" width="40.28515625" style="60" bestFit="1" customWidth="1"/>
    <col min="4953" max="4953" width="38.7109375" style="60" customWidth="1"/>
    <col min="4954" max="5204" width="11.42578125" style="60"/>
    <col min="5205" max="5205" width="11.42578125" style="60" customWidth="1"/>
    <col min="5206" max="5207" width="31.7109375" style="60" customWidth="1"/>
    <col min="5208" max="5208" width="40.28515625" style="60" bestFit="1" customWidth="1"/>
    <col min="5209" max="5209" width="38.7109375" style="60" customWidth="1"/>
    <col min="5210" max="5460" width="11.42578125" style="60"/>
    <col min="5461" max="5461" width="11.42578125" style="60" customWidth="1"/>
    <col min="5462" max="5463" width="31.7109375" style="60" customWidth="1"/>
    <col min="5464" max="5464" width="40.28515625" style="60" bestFit="1" customWidth="1"/>
    <col min="5465" max="5465" width="38.7109375" style="60" customWidth="1"/>
    <col min="5466" max="5716" width="11.42578125" style="60"/>
    <col min="5717" max="5717" width="11.42578125" style="60" customWidth="1"/>
    <col min="5718" max="5719" width="31.7109375" style="60" customWidth="1"/>
    <col min="5720" max="5720" width="40.28515625" style="60" bestFit="1" customWidth="1"/>
    <col min="5721" max="5721" width="38.7109375" style="60" customWidth="1"/>
    <col min="5722" max="5972" width="11.42578125" style="60"/>
    <col min="5973" max="5973" width="11.42578125" style="60" customWidth="1"/>
    <col min="5974" max="5975" width="31.7109375" style="60" customWidth="1"/>
    <col min="5976" max="5976" width="40.28515625" style="60" bestFit="1" customWidth="1"/>
    <col min="5977" max="5977" width="38.7109375" style="60" customWidth="1"/>
    <col min="5978" max="6228" width="11.42578125" style="60"/>
    <col min="6229" max="6229" width="11.42578125" style="60" customWidth="1"/>
    <col min="6230" max="6231" width="31.7109375" style="60" customWidth="1"/>
    <col min="6232" max="6232" width="40.28515625" style="60" bestFit="1" customWidth="1"/>
    <col min="6233" max="6233" width="38.7109375" style="60" customWidth="1"/>
    <col min="6234" max="6484" width="11.42578125" style="60"/>
    <col min="6485" max="6485" width="11.42578125" style="60" customWidth="1"/>
    <col min="6486" max="6487" width="31.7109375" style="60" customWidth="1"/>
    <col min="6488" max="6488" width="40.28515625" style="60" bestFit="1" customWidth="1"/>
    <col min="6489" max="6489" width="38.7109375" style="60" customWidth="1"/>
    <col min="6490" max="6740" width="11.42578125" style="60"/>
    <col min="6741" max="6741" width="11.42578125" style="60" customWidth="1"/>
    <col min="6742" max="6743" width="31.7109375" style="60" customWidth="1"/>
    <col min="6744" max="6744" width="40.28515625" style="60" bestFit="1" customWidth="1"/>
    <col min="6745" max="6745" width="38.7109375" style="60" customWidth="1"/>
    <col min="6746" max="6996" width="11.42578125" style="60"/>
    <col min="6997" max="6997" width="11.42578125" style="60" customWidth="1"/>
    <col min="6998" max="6999" width="31.7109375" style="60" customWidth="1"/>
    <col min="7000" max="7000" width="40.28515625" style="60" bestFit="1" customWidth="1"/>
    <col min="7001" max="7001" width="38.7109375" style="60" customWidth="1"/>
    <col min="7002" max="7252" width="11.42578125" style="60"/>
    <col min="7253" max="7253" width="11.42578125" style="60" customWidth="1"/>
    <col min="7254" max="7255" width="31.7109375" style="60" customWidth="1"/>
    <col min="7256" max="7256" width="40.28515625" style="60" bestFit="1" customWidth="1"/>
    <col min="7257" max="7257" width="38.7109375" style="60" customWidth="1"/>
    <col min="7258" max="7508" width="11.42578125" style="60"/>
    <col min="7509" max="7509" width="11.42578125" style="60" customWidth="1"/>
    <col min="7510" max="7511" width="31.7109375" style="60" customWidth="1"/>
    <col min="7512" max="7512" width="40.28515625" style="60" bestFit="1" customWidth="1"/>
    <col min="7513" max="7513" width="38.7109375" style="60" customWidth="1"/>
    <col min="7514" max="7764" width="11.42578125" style="60"/>
    <col min="7765" max="7765" width="11.42578125" style="60" customWidth="1"/>
    <col min="7766" max="7767" width="31.7109375" style="60" customWidth="1"/>
    <col min="7768" max="7768" width="40.28515625" style="60" bestFit="1" customWidth="1"/>
    <col min="7769" max="7769" width="38.7109375" style="60" customWidth="1"/>
    <col min="7770" max="8020" width="11.42578125" style="60"/>
    <col min="8021" max="8021" width="11.42578125" style="60" customWidth="1"/>
    <col min="8022" max="8023" width="31.7109375" style="60" customWidth="1"/>
    <col min="8024" max="8024" width="40.28515625" style="60" bestFit="1" customWidth="1"/>
    <col min="8025" max="8025" width="38.7109375" style="60" customWidth="1"/>
    <col min="8026" max="8276" width="11.42578125" style="60"/>
    <col min="8277" max="8277" width="11.42578125" style="60" customWidth="1"/>
    <col min="8278" max="8279" width="31.7109375" style="60" customWidth="1"/>
    <col min="8280" max="8280" width="40.28515625" style="60" bestFit="1" customWidth="1"/>
    <col min="8281" max="8281" width="38.7109375" style="60" customWidth="1"/>
    <col min="8282" max="8532" width="11.42578125" style="60"/>
    <col min="8533" max="8533" width="11.42578125" style="60" customWidth="1"/>
    <col min="8534" max="8535" width="31.7109375" style="60" customWidth="1"/>
    <col min="8536" max="8536" width="40.28515625" style="60" bestFit="1" customWidth="1"/>
    <col min="8537" max="8537" width="38.7109375" style="60" customWidth="1"/>
    <col min="8538" max="8788" width="11.42578125" style="60"/>
    <col min="8789" max="8789" width="11.42578125" style="60" customWidth="1"/>
    <col min="8790" max="8791" width="31.7109375" style="60" customWidth="1"/>
    <col min="8792" max="8792" width="40.28515625" style="60" bestFit="1" customWidth="1"/>
    <col min="8793" max="8793" width="38.7109375" style="60" customWidth="1"/>
    <col min="8794" max="9044" width="11.42578125" style="60"/>
    <col min="9045" max="9045" width="11.42578125" style="60" customWidth="1"/>
    <col min="9046" max="9047" width="31.7109375" style="60" customWidth="1"/>
    <col min="9048" max="9048" width="40.28515625" style="60" bestFit="1" customWidth="1"/>
    <col min="9049" max="9049" width="38.7109375" style="60" customWidth="1"/>
    <col min="9050" max="9300" width="11.42578125" style="60"/>
    <col min="9301" max="9301" width="11.42578125" style="60" customWidth="1"/>
    <col min="9302" max="9303" width="31.7109375" style="60" customWidth="1"/>
    <col min="9304" max="9304" width="40.28515625" style="60" bestFit="1" customWidth="1"/>
    <col min="9305" max="9305" width="38.7109375" style="60" customWidth="1"/>
    <col min="9306" max="9556" width="11.42578125" style="60"/>
    <col min="9557" max="9557" width="11.42578125" style="60" customWidth="1"/>
    <col min="9558" max="9559" width="31.7109375" style="60" customWidth="1"/>
    <col min="9560" max="9560" width="40.28515625" style="60" bestFit="1" customWidth="1"/>
    <col min="9561" max="9561" width="38.7109375" style="60" customWidth="1"/>
    <col min="9562" max="9812" width="11.42578125" style="60"/>
    <col min="9813" max="9813" width="11.42578125" style="60" customWidth="1"/>
    <col min="9814" max="9815" width="31.7109375" style="60" customWidth="1"/>
    <col min="9816" max="9816" width="40.28515625" style="60" bestFit="1" customWidth="1"/>
    <col min="9817" max="9817" width="38.7109375" style="60" customWidth="1"/>
    <col min="9818" max="10068" width="11.42578125" style="60"/>
    <col min="10069" max="10069" width="11.42578125" style="60" customWidth="1"/>
    <col min="10070" max="10071" width="31.7109375" style="60" customWidth="1"/>
    <col min="10072" max="10072" width="40.28515625" style="60" bestFit="1" customWidth="1"/>
    <col min="10073" max="10073" width="38.7109375" style="60" customWidth="1"/>
    <col min="10074" max="10324" width="11.42578125" style="60"/>
    <col min="10325" max="10325" width="11.42578125" style="60" customWidth="1"/>
    <col min="10326" max="10327" width="31.7109375" style="60" customWidth="1"/>
    <col min="10328" max="10328" width="40.28515625" style="60" bestFit="1" customWidth="1"/>
    <col min="10329" max="10329" width="38.7109375" style="60" customWidth="1"/>
    <col min="10330" max="10580" width="11.42578125" style="60"/>
    <col min="10581" max="10581" width="11.42578125" style="60" customWidth="1"/>
    <col min="10582" max="10583" width="31.7109375" style="60" customWidth="1"/>
    <col min="10584" max="10584" width="40.28515625" style="60" bestFit="1" customWidth="1"/>
    <col min="10585" max="10585" width="38.7109375" style="60" customWidth="1"/>
    <col min="10586" max="10836" width="11.42578125" style="60"/>
    <col min="10837" max="10837" width="11.42578125" style="60" customWidth="1"/>
    <col min="10838" max="10839" width="31.7109375" style="60" customWidth="1"/>
    <col min="10840" max="10840" width="40.28515625" style="60" bestFit="1" customWidth="1"/>
    <col min="10841" max="10841" width="38.7109375" style="60" customWidth="1"/>
    <col min="10842" max="11092" width="11.42578125" style="60"/>
    <col min="11093" max="11093" width="11.42578125" style="60" customWidth="1"/>
    <col min="11094" max="11095" width="31.7109375" style="60" customWidth="1"/>
    <col min="11096" max="11096" width="40.28515625" style="60" bestFit="1" customWidth="1"/>
    <col min="11097" max="11097" width="38.7109375" style="60" customWidth="1"/>
    <col min="11098" max="11348" width="11.42578125" style="60"/>
    <col min="11349" max="11349" width="11.42578125" style="60" customWidth="1"/>
    <col min="11350" max="11351" width="31.7109375" style="60" customWidth="1"/>
    <col min="11352" max="11352" width="40.28515625" style="60" bestFit="1" customWidth="1"/>
    <col min="11353" max="11353" width="38.7109375" style="60" customWidth="1"/>
    <col min="11354" max="11604" width="11.42578125" style="60"/>
    <col min="11605" max="11605" width="11.42578125" style="60" customWidth="1"/>
    <col min="11606" max="11607" width="31.7109375" style="60" customWidth="1"/>
    <col min="11608" max="11608" width="40.28515625" style="60" bestFit="1" customWidth="1"/>
    <col min="11609" max="11609" width="38.7109375" style="60" customWidth="1"/>
    <col min="11610" max="11860" width="11.42578125" style="60"/>
    <col min="11861" max="11861" width="11.42578125" style="60" customWidth="1"/>
    <col min="11862" max="11863" width="31.7109375" style="60" customWidth="1"/>
    <col min="11864" max="11864" width="40.28515625" style="60" bestFit="1" customWidth="1"/>
    <col min="11865" max="11865" width="38.7109375" style="60" customWidth="1"/>
    <col min="11866" max="12116" width="11.42578125" style="60"/>
    <col min="12117" max="12117" width="11.42578125" style="60" customWidth="1"/>
    <col min="12118" max="12119" width="31.7109375" style="60" customWidth="1"/>
    <col min="12120" max="12120" width="40.28515625" style="60" bestFit="1" customWidth="1"/>
    <col min="12121" max="12121" width="38.7109375" style="60" customWidth="1"/>
    <col min="12122" max="12372" width="11.42578125" style="60"/>
    <col min="12373" max="12373" width="11.42578125" style="60" customWidth="1"/>
    <col min="12374" max="12375" width="31.7109375" style="60" customWidth="1"/>
    <col min="12376" max="12376" width="40.28515625" style="60" bestFit="1" customWidth="1"/>
    <col min="12377" max="12377" width="38.7109375" style="60" customWidth="1"/>
    <col min="12378" max="12628" width="11.42578125" style="60"/>
    <col min="12629" max="12629" width="11.42578125" style="60" customWidth="1"/>
    <col min="12630" max="12631" width="31.7109375" style="60" customWidth="1"/>
    <col min="12632" max="12632" width="40.28515625" style="60" bestFit="1" customWidth="1"/>
    <col min="12633" max="12633" width="38.7109375" style="60" customWidth="1"/>
    <col min="12634" max="12884" width="11.42578125" style="60"/>
    <col min="12885" max="12885" width="11.42578125" style="60" customWidth="1"/>
    <col min="12886" max="12887" width="31.7109375" style="60" customWidth="1"/>
    <col min="12888" max="12888" width="40.28515625" style="60" bestFit="1" customWidth="1"/>
    <col min="12889" max="12889" width="38.7109375" style="60" customWidth="1"/>
    <col min="12890" max="13140" width="11.42578125" style="60"/>
    <col min="13141" max="13141" width="11.42578125" style="60" customWidth="1"/>
    <col min="13142" max="13143" width="31.7109375" style="60" customWidth="1"/>
    <col min="13144" max="13144" width="40.28515625" style="60" bestFit="1" customWidth="1"/>
    <col min="13145" max="13145" width="38.7109375" style="60" customWidth="1"/>
    <col min="13146" max="13396" width="11.42578125" style="60"/>
    <col min="13397" max="13397" width="11.42578125" style="60" customWidth="1"/>
    <col min="13398" max="13399" width="31.7109375" style="60" customWidth="1"/>
    <col min="13400" max="13400" width="40.28515625" style="60" bestFit="1" customWidth="1"/>
    <col min="13401" max="13401" width="38.7109375" style="60" customWidth="1"/>
    <col min="13402" max="13652" width="11.42578125" style="60"/>
    <col min="13653" max="13653" width="11.42578125" style="60" customWidth="1"/>
    <col min="13654" max="13655" width="31.7109375" style="60" customWidth="1"/>
    <col min="13656" max="13656" width="40.28515625" style="60" bestFit="1" customWidth="1"/>
    <col min="13657" max="13657" width="38.7109375" style="60" customWidth="1"/>
    <col min="13658" max="13908" width="11.42578125" style="60"/>
    <col min="13909" max="13909" width="11.42578125" style="60" customWidth="1"/>
    <col min="13910" max="13911" width="31.7109375" style="60" customWidth="1"/>
    <col min="13912" max="13912" width="40.28515625" style="60" bestFit="1" customWidth="1"/>
    <col min="13913" max="13913" width="38.7109375" style="60" customWidth="1"/>
    <col min="13914" max="14164" width="11.42578125" style="60"/>
    <col min="14165" max="14165" width="11.42578125" style="60" customWidth="1"/>
    <col min="14166" max="14167" width="31.7109375" style="60" customWidth="1"/>
    <col min="14168" max="14168" width="40.28515625" style="60" bestFit="1" customWidth="1"/>
    <col min="14169" max="14169" width="38.7109375" style="60" customWidth="1"/>
    <col min="14170" max="14420" width="11.42578125" style="60"/>
    <col min="14421" max="14421" width="11.42578125" style="60" customWidth="1"/>
    <col min="14422" max="14423" width="31.7109375" style="60" customWidth="1"/>
    <col min="14424" max="14424" width="40.28515625" style="60" bestFit="1" customWidth="1"/>
    <col min="14425" max="14425" width="38.7109375" style="60" customWidth="1"/>
    <col min="14426" max="16384" width="11.42578125" style="60"/>
  </cols>
  <sheetData>
    <row r="1" spans="1:101" s="90" customFormat="1" ht="20.25" customHeight="1" x14ac:dyDescent="0.2">
      <c r="A1" s="97" t="s">
        <v>207</v>
      </c>
      <c r="B1" s="90" t="s">
        <v>156</v>
      </c>
      <c r="AI1" s="90">
        <f ca="1">(YEAR(NOW())+1)</f>
        <v>2025</v>
      </c>
      <c r="BA1" s="98">
        <v>4</v>
      </c>
      <c r="BB1" s="91">
        <f>D13</f>
        <v>20240630</v>
      </c>
      <c r="BC1" s="91">
        <f>A2</f>
        <v>361</v>
      </c>
      <c r="BD1" s="91">
        <f>D7</f>
        <v>0</v>
      </c>
      <c r="BE1" s="91">
        <f>D11</f>
        <v>2024</v>
      </c>
      <c r="BF1" s="99" t="str">
        <f>IF(E11="1.kvartal",CONCATENATE("3"),IF(E11="1.halvår",CONCATENATE("6"),IF(E11="1.-3.kvartal",CONCATENATE("9"),IF(E11="År",CONCATENATE("12"),""))))</f>
        <v>6</v>
      </c>
      <c r="BG1" s="91">
        <v>10</v>
      </c>
      <c r="BH1" s="91" t="s">
        <v>15</v>
      </c>
      <c r="BI1" s="91">
        <f>IF(B13="Ikke-Konsolidert",1,IF(B13="Konsolidert",2,IF(B13="",-1)))</f>
        <v>1</v>
      </c>
      <c r="BJ1" s="91">
        <v>0</v>
      </c>
      <c r="CA1" s="90" t="s">
        <v>157</v>
      </c>
      <c r="CB1" s="90">
        <v>999999001</v>
      </c>
      <c r="CC1" s="90" t="s">
        <v>158</v>
      </c>
      <c r="CD1" s="90">
        <f>+CB1+1</f>
        <v>999999002</v>
      </c>
      <c r="CE1" s="90" t="s">
        <v>159</v>
      </c>
      <c r="CF1" s="90">
        <f>+CD1+1</f>
        <v>999999003</v>
      </c>
      <c r="CG1" s="90" t="s">
        <v>160</v>
      </c>
      <c r="CH1" s="90">
        <f>+CF1+1</f>
        <v>999999004</v>
      </c>
      <c r="CI1" s="90" t="s">
        <v>161</v>
      </c>
      <c r="CJ1" s="90">
        <f>+CH1+1</f>
        <v>999999005</v>
      </c>
      <c r="CK1" s="90" t="s">
        <v>162</v>
      </c>
      <c r="CL1" s="90">
        <f>+CJ1+1</f>
        <v>999999006</v>
      </c>
      <c r="CM1" s="90" t="s">
        <v>163</v>
      </c>
      <c r="CN1" s="90">
        <f>+CL1+1</f>
        <v>999999007</v>
      </c>
      <c r="CO1" s="90" t="s">
        <v>164</v>
      </c>
      <c r="CP1" s="90">
        <f>+CN1+1</f>
        <v>999999008</v>
      </c>
      <c r="CQ1" s="90" t="s">
        <v>165</v>
      </c>
      <c r="CR1" s="90">
        <f>+CP1+1</f>
        <v>999999009</v>
      </c>
      <c r="CS1" s="90" t="s">
        <v>166</v>
      </c>
      <c r="CT1" s="90">
        <f>+CR1+1</f>
        <v>999999010</v>
      </c>
    </row>
    <row r="2" spans="1:101" s="93" customFormat="1" ht="17.25" customHeight="1" x14ac:dyDescent="0.2">
      <c r="A2" s="128">
        <v>361</v>
      </c>
      <c r="AI2" s="90">
        <f ca="1">YEAR(NOW())</f>
        <v>2024</v>
      </c>
      <c r="BA2" s="91" t="s">
        <v>140</v>
      </c>
      <c r="BB2" s="91" t="s">
        <v>141</v>
      </c>
      <c r="BC2" s="91" t="s">
        <v>142</v>
      </c>
      <c r="BD2" s="91" t="s">
        <v>143</v>
      </c>
      <c r="BE2" s="91" t="s">
        <v>147</v>
      </c>
      <c r="BF2" s="91" t="s">
        <v>148</v>
      </c>
      <c r="BG2" s="91" t="s">
        <v>146</v>
      </c>
      <c r="BH2" s="91" t="s">
        <v>139</v>
      </c>
      <c r="BI2" s="92" t="s">
        <v>144</v>
      </c>
      <c r="BJ2" s="91" t="s">
        <v>145</v>
      </c>
    </row>
    <row r="3" spans="1:101" ht="43.5" customHeight="1" x14ac:dyDescent="0.4">
      <c r="A3" s="59"/>
      <c r="B3" s="133" t="s">
        <v>16</v>
      </c>
      <c r="C3" s="133"/>
      <c r="D3" s="133"/>
      <c r="E3" s="133"/>
      <c r="AA3" s="93"/>
      <c r="AB3" s="93"/>
      <c r="AC3" s="93"/>
      <c r="AD3" s="93"/>
      <c r="AE3" s="93"/>
      <c r="AF3" s="93"/>
      <c r="AG3" s="93"/>
      <c r="AH3" s="93"/>
      <c r="AI3" s="90"/>
      <c r="AJ3" s="93"/>
      <c r="AK3" s="93"/>
      <c r="AL3" s="93"/>
      <c r="AM3" s="93"/>
      <c r="AX3" s="93"/>
      <c r="AY3" s="93"/>
      <c r="AZ3" s="93"/>
      <c r="BA3" s="91"/>
      <c r="BB3" s="94" t="s">
        <v>150</v>
      </c>
      <c r="BC3" s="91"/>
      <c r="BD3" s="92"/>
      <c r="BE3" s="92"/>
      <c r="BF3" s="91"/>
      <c r="BG3" s="90" t="s">
        <v>149</v>
      </c>
      <c r="BH3" s="91"/>
      <c r="BI3" s="91"/>
      <c r="BJ3" s="91"/>
      <c r="BK3" s="93"/>
      <c r="BL3" s="93"/>
      <c r="BM3" s="93"/>
      <c r="BN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row>
    <row r="4" spans="1:101" ht="12.75" x14ac:dyDescent="0.2">
      <c r="A4" s="59"/>
      <c r="B4" s="59"/>
      <c r="C4" s="59"/>
      <c r="D4" s="59"/>
      <c r="E4" s="59"/>
      <c r="AA4" s="93"/>
      <c r="AB4" s="93"/>
      <c r="AC4" s="93"/>
      <c r="AD4" s="93"/>
      <c r="AE4" s="93"/>
      <c r="AF4" s="93"/>
      <c r="AG4" s="93"/>
      <c r="AH4" s="93"/>
      <c r="AI4" s="93"/>
      <c r="AJ4" s="93"/>
      <c r="AK4" s="93"/>
      <c r="AL4" s="93"/>
      <c r="AM4" s="93"/>
      <c r="AX4" s="93"/>
      <c r="AY4" s="93"/>
      <c r="AZ4" s="93"/>
      <c r="BA4" s="93"/>
      <c r="BB4" s="93"/>
      <c r="BC4" s="93"/>
      <c r="BD4" s="93"/>
      <c r="BE4" s="93"/>
      <c r="BF4" s="93"/>
      <c r="BG4" s="93"/>
      <c r="BH4" s="93"/>
      <c r="BI4" s="93"/>
      <c r="BJ4" s="93"/>
      <c r="BK4" s="93"/>
      <c r="BL4" s="93"/>
      <c r="BM4" s="93"/>
      <c r="BN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row>
    <row r="5" spans="1:101" ht="12.75" x14ac:dyDescent="0.2">
      <c r="A5" s="59"/>
      <c r="B5" s="59"/>
      <c r="C5" s="59"/>
      <c r="D5" s="59"/>
      <c r="E5" s="59"/>
      <c r="AA5" s="93"/>
      <c r="AB5" s="93"/>
      <c r="AC5" s="93"/>
      <c r="AD5" s="93"/>
      <c r="AE5" s="93"/>
      <c r="AF5" s="93"/>
      <c r="AG5" s="93"/>
      <c r="AH5" s="93"/>
      <c r="AI5" s="93"/>
      <c r="AJ5" s="93"/>
      <c r="AK5" s="93"/>
      <c r="AL5" s="93"/>
      <c r="AM5" s="93"/>
      <c r="AX5" s="93"/>
      <c r="AY5" s="93"/>
      <c r="AZ5" s="93"/>
      <c r="BA5" s="93"/>
      <c r="BB5" s="93"/>
      <c r="BC5" s="93"/>
      <c r="BD5" s="93"/>
      <c r="BE5" s="93"/>
      <c r="BF5" s="93"/>
      <c r="BG5" s="93"/>
      <c r="BH5" s="93"/>
      <c r="BI5" s="93"/>
      <c r="BJ5" s="93"/>
      <c r="BK5" s="93"/>
      <c r="BL5" s="93"/>
      <c r="BM5" s="93"/>
      <c r="BN5" s="93"/>
      <c r="BY5" s="93"/>
      <c r="BZ5" s="93"/>
      <c r="CA5" s="93"/>
      <c r="CB5" s="93"/>
      <c r="CC5" s="93"/>
      <c r="CD5" s="93"/>
      <c r="CE5" s="93"/>
      <c r="CF5" s="93"/>
      <c r="CG5" s="93"/>
      <c r="CH5" s="93"/>
      <c r="CI5" s="93"/>
      <c r="CJ5" s="93"/>
      <c r="CK5" s="93"/>
      <c r="CL5" s="93"/>
      <c r="CM5" s="93"/>
      <c r="CN5" s="93"/>
      <c r="CO5" s="93"/>
      <c r="CP5" s="93"/>
      <c r="CQ5" s="93"/>
      <c r="CR5" s="93"/>
      <c r="CS5" s="93"/>
      <c r="CT5" s="93"/>
      <c r="CU5" s="93"/>
      <c r="CV5" s="93"/>
      <c r="CW5" s="93"/>
    </row>
    <row r="6" spans="1:101" ht="30" customHeight="1" x14ac:dyDescent="0.2">
      <c r="A6" s="59"/>
      <c r="B6" s="134" t="s">
        <v>17</v>
      </c>
      <c r="C6" s="135"/>
      <c r="D6" s="50" t="s">
        <v>18</v>
      </c>
      <c r="E6" s="105"/>
      <c r="AA6" s="93"/>
      <c r="AB6" s="93"/>
      <c r="AC6" s="93"/>
      <c r="AD6" s="93"/>
      <c r="AE6" s="93"/>
      <c r="AF6" s="93"/>
      <c r="AG6" s="93"/>
      <c r="AH6" s="93"/>
      <c r="AI6" s="93"/>
      <c r="AJ6" s="93"/>
      <c r="AK6" s="93"/>
      <c r="AL6" s="93"/>
      <c r="AM6" s="93"/>
      <c r="AX6" s="93"/>
      <c r="AY6" s="93"/>
      <c r="AZ6" s="93"/>
      <c r="BA6" s="93"/>
      <c r="BB6" s="93"/>
      <c r="BC6" s="93"/>
      <c r="BD6" s="93"/>
      <c r="BE6" s="93"/>
      <c r="BF6" s="93"/>
      <c r="BG6" s="93"/>
      <c r="BH6" s="93"/>
      <c r="BI6" s="93"/>
      <c r="BJ6" s="93"/>
      <c r="BK6" s="93"/>
      <c r="BL6" s="93"/>
      <c r="BM6" s="93"/>
      <c r="BN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row>
    <row r="7" spans="1:101" ht="30" customHeight="1" x14ac:dyDescent="0.2">
      <c r="A7" s="59"/>
      <c r="B7" s="136"/>
      <c r="C7" s="137"/>
      <c r="D7" s="51"/>
      <c r="E7" s="36"/>
      <c r="AA7" s="93"/>
      <c r="AB7" s="93"/>
      <c r="AC7" s="93"/>
      <c r="AD7" s="93"/>
      <c r="AE7" s="93"/>
      <c r="AF7" s="93"/>
      <c r="AG7" s="93"/>
      <c r="AH7" s="93"/>
      <c r="AI7" s="93"/>
      <c r="AJ7" s="93"/>
      <c r="AK7" s="93"/>
      <c r="AL7" s="93"/>
      <c r="AM7" s="93"/>
      <c r="AX7" s="93"/>
      <c r="AY7" s="93"/>
      <c r="AZ7" s="93"/>
      <c r="BA7" s="93"/>
      <c r="BB7" s="93"/>
      <c r="BC7" s="93"/>
      <c r="BD7" s="93"/>
      <c r="BE7" s="93"/>
      <c r="BF7" s="93"/>
      <c r="BG7" s="93"/>
      <c r="BH7" s="93"/>
      <c r="BI7" s="93"/>
      <c r="BJ7" s="93"/>
      <c r="BK7" s="93"/>
      <c r="BL7" s="93"/>
      <c r="BM7" s="93"/>
      <c r="BN7" s="93"/>
      <c r="BY7" s="93"/>
      <c r="BZ7" s="93"/>
      <c r="CA7" s="93" t="s">
        <v>167</v>
      </c>
      <c r="CB7" s="93">
        <v>300</v>
      </c>
      <c r="CC7" s="93"/>
      <c r="CD7" s="93"/>
      <c r="CE7" s="93"/>
      <c r="CF7" s="93"/>
      <c r="CG7" s="93"/>
      <c r="CH7" s="93"/>
      <c r="CI7" s="93"/>
      <c r="CJ7" s="93"/>
      <c r="CK7" s="93"/>
      <c r="CL7" s="93"/>
      <c r="CM7" s="93"/>
      <c r="CN7" s="93"/>
      <c r="CO7" s="93"/>
      <c r="CP7" s="93"/>
      <c r="CQ7" s="93"/>
      <c r="CR7" s="93"/>
      <c r="CS7" s="93"/>
      <c r="CT7" s="93"/>
      <c r="CU7" s="93"/>
      <c r="CV7" s="93"/>
      <c r="CW7" s="93"/>
    </row>
    <row r="8" spans="1:101" ht="20.100000000000001" hidden="1" customHeight="1" x14ac:dyDescent="0.2">
      <c r="A8" s="59"/>
      <c r="B8" s="134" t="s">
        <v>19</v>
      </c>
      <c r="C8" s="135"/>
      <c r="D8" s="61" t="s">
        <v>20</v>
      </c>
      <c r="E8" s="52" t="s">
        <v>21</v>
      </c>
      <c r="AA8" s="93"/>
      <c r="AB8" s="93"/>
      <c r="AC8" s="93"/>
      <c r="AD8" s="93"/>
      <c r="AE8" s="93"/>
      <c r="AF8" s="93"/>
      <c r="AG8" s="93"/>
      <c r="AH8" s="93"/>
      <c r="AI8" s="93"/>
      <c r="AJ8" s="93"/>
      <c r="AK8" s="93"/>
      <c r="AL8" s="93"/>
      <c r="AM8" s="93"/>
      <c r="AX8" s="93"/>
      <c r="AY8" s="93"/>
      <c r="AZ8" s="93"/>
      <c r="BA8" s="93"/>
      <c r="BB8" s="93"/>
      <c r="BC8" s="93"/>
      <c r="BD8" s="93"/>
      <c r="BE8" s="93"/>
      <c r="BF8" s="93"/>
      <c r="BG8" s="93"/>
      <c r="BH8" s="93"/>
      <c r="BI8" s="93"/>
      <c r="BJ8" s="93"/>
      <c r="BK8" s="93"/>
      <c r="BL8" s="93"/>
      <c r="BM8" s="93"/>
      <c r="BN8" s="93"/>
      <c r="BY8" s="93"/>
      <c r="BZ8" s="93"/>
      <c r="CA8" s="93"/>
      <c r="CB8" s="93"/>
      <c r="CC8" s="93"/>
      <c r="CD8" s="93"/>
      <c r="CE8" s="93"/>
      <c r="CF8" s="93"/>
      <c r="CG8" s="93"/>
      <c r="CH8" s="93"/>
      <c r="CI8" s="93"/>
      <c r="CJ8" s="93"/>
      <c r="CK8" s="93"/>
      <c r="CL8" s="93"/>
      <c r="CM8" s="93"/>
      <c r="CN8" s="93"/>
      <c r="CO8" s="93"/>
      <c r="CP8" s="93"/>
      <c r="CQ8" s="93"/>
      <c r="CR8" s="93"/>
      <c r="CS8" s="93"/>
      <c r="CT8" s="93"/>
      <c r="CU8" s="93"/>
      <c r="CV8" s="93"/>
      <c r="CW8" s="93"/>
    </row>
    <row r="9" spans="1:101" ht="20.100000000000001" hidden="1" customHeight="1" x14ac:dyDescent="0.2">
      <c r="A9" s="59"/>
      <c r="B9" s="138"/>
      <c r="C9" s="139"/>
      <c r="D9" s="63"/>
      <c r="E9" s="63"/>
      <c r="AA9" s="93"/>
      <c r="AB9" s="93"/>
      <c r="AC9" s="93"/>
      <c r="AD9" s="93"/>
      <c r="AE9" s="93"/>
      <c r="AF9" s="93"/>
      <c r="AG9" s="93"/>
      <c r="AH9" s="93"/>
      <c r="AI9" s="93"/>
      <c r="AJ9" s="93"/>
      <c r="AK9" s="93"/>
      <c r="AL9" s="93"/>
      <c r="AM9" s="93"/>
      <c r="AX9" s="93"/>
      <c r="AY9" s="93"/>
      <c r="AZ9" s="93"/>
      <c r="BA9" s="93"/>
      <c r="BB9" s="93"/>
      <c r="BC9" s="93"/>
      <c r="BD9" s="93"/>
      <c r="BE9" s="93"/>
      <c r="BF9" s="93"/>
      <c r="BG9" s="93"/>
      <c r="BH9" s="93"/>
      <c r="BI9" s="93"/>
      <c r="BJ9" s="93"/>
      <c r="BK9" s="93"/>
      <c r="BL9" s="93"/>
      <c r="BM9" s="93"/>
      <c r="BN9" s="93"/>
      <c r="BY9" s="93"/>
      <c r="BZ9" s="93"/>
      <c r="CA9" s="93" t="s">
        <v>167</v>
      </c>
      <c r="CB9" s="93">
        <v>302</v>
      </c>
      <c r="CC9" s="93" t="s">
        <v>168</v>
      </c>
      <c r="CD9" s="93">
        <v>304</v>
      </c>
      <c r="CE9" s="93" t="s">
        <v>169</v>
      </c>
      <c r="CF9" s="93">
        <v>303</v>
      </c>
      <c r="CG9" s="93"/>
      <c r="CH9" s="93"/>
      <c r="CI9" s="93"/>
      <c r="CJ9" s="93"/>
      <c r="CK9" s="93"/>
      <c r="CL9" s="93"/>
      <c r="CM9" s="93"/>
      <c r="CN9" s="93"/>
      <c r="CO9" s="93"/>
      <c r="CP9" s="93"/>
      <c r="CQ9" s="93"/>
      <c r="CR9" s="93"/>
      <c r="CS9" s="93"/>
      <c r="CT9" s="93"/>
      <c r="CU9" s="93"/>
      <c r="CV9" s="93"/>
      <c r="CW9" s="93"/>
    </row>
    <row r="10" spans="1:101" ht="30" customHeight="1" x14ac:dyDescent="0.2">
      <c r="A10" s="59"/>
      <c r="B10" s="134" t="s">
        <v>22</v>
      </c>
      <c r="C10" s="135"/>
      <c r="D10" s="61" t="s">
        <v>23</v>
      </c>
      <c r="E10" s="61" t="s">
        <v>24</v>
      </c>
      <c r="AA10" s="93"/>
      <c r="AB10" s="93"/>
      <c r="AC10" s="93"/>
      <c r="AD10" s="93"/>
      <c r="AE10" s="93"/>
      <c r="AF10" s="93"/>
      <c r="AG10" s="93"/>
      <c r="AH10" s="93"/>
      <c r="AI10" s="93"/>
      <c r="AJ10" s="93"/>
      <c r="AK10" s="93"/>
      <c r="AL10" s="93"/>
      <c r="AM10" s="93"/>
      <c r="AX10" s="93"/>
      <c r="AY10" s="93"/>
      <c r="AZ10" s="93"/>
      <c r="BA10" s="93"/>
      <c r="BB10" s="93"/>
      <c r="BC10" s="93"/>
      <c r="BD10" s="93"/>
      <c r="BE10" s="93"/>
      <c r="BF10" s="93"/>
      <c r="BG10" s="93"/>
      <c r="BH10" s="93"/>
      <c r="BI10" s="93"/>
      <c r="BJ10" s="93"/>
      <c r="BK10" s="93"/>
      <c r="BL10" s="93"/>
      <c r="BM10" s="93"/>
      <c r="BN10" s="93"/>
      <c r="BY10" s="93"/>
      <c r="BZ10" s="93"/>
      <c r="CA10" s="93"/>
      <c r="CB10" s="93"/>
      <c r="CC10" s="93"/>
      <c r="CD10" s="93"/>
      <c r="CE10" s="93"/>
      <c r="CF10" s="93"/>
      <c r="CG10" s="93"/>
      <c r="CH10" s="93"/>
      <c r="CI10" s="93"/>
      <c r="CJ10" s="93"/>
      <c r="CK10" s="93"/>
      <c r="CL10" s="93"/>
      <c r="CM10" s="93"/>
      <c r="CN10" s="93"/>
      <c r="CO10" s="93"/>
      <c r="CP10" s="93"/>
      <c r="CQ10" s="93"/>
      <c r="CR10" s="93"/>
      <c r="CS10" s="93"/>
      <c r="CT10" s="93"/>
      <c r="CU10" s="93"/>
      <c r="CV10" s="93"/>
      <c r="CW10" s="93"/>
    </row>
    <row r="11" spans="1:101" ht="30" customHeight="1" x14ac:dyDescent="0.2">
      <c r="A11" s="59"/>
      <c r="B11" s="131" t="str">
        <f>IF(AND(D11&lt;&gt;"",E11&lt;&gt;""),CONCATENATE(RIGHT(D11,4),"-",IF(E11="1.kvartal",CONCATENATE("03-31"),IF(E11="1.halvår",CONCATENATE("06-30"),IF(E11="1.-3.kvartal",CONCATENATE("09-30"),IF(E11="År",CONCATENATE("12-31"),""))))),"")</f>
        <v>2024-06-30</v>
      </c>
      <c r="C11" s="132"/>
      <c r="D11" s="62">
        <v>2024</v>
      </c>
      <c r="E11" s="62" t="s">
        <v>229</v>
      </c>
      <c r="AA11" s="93"/>
      <c r="AB11" s="93"/>
      <c r="AC11" s="93"/>
      <c r="AD11" s="93"/>
      <c r="AE11" s="93"/>
      <c r="AF11" s="93"/>
      <c r="AG11" s="93"/>
      <c r="AH11" s="93"/>
      <c r="AI11" s="93"/>
      <c r="AJ11" s="93"/>
      <c r="AK11" s="93"/>
      <c r="AL11" s="93"/>
      <c r="AM11" s="93"/>
      <c r="AX11" s="93"/>
      <c r="AY11" s="93"/>
      <c r="AZ11" s="93"/>
      <c r="BA11" s="93"/>
      <c r="BB11" s="93"/>
      <c r="BC11" s="93"/>
      <c r="BD11" s="93"/>
      <c r="BE11" s="93"/>
      <c r="BF11" s="93"/>
      <c r="BG11" s="93"/>
      <c r="BH11" s="93"/>
      <c r="BI11" s="93"/>
      <c r="BJ11" s="93"/>
      <c r="BK11" s="93"/>
      <c r="BL11" s="93"/>
      <c r="BM11" s="93"/>
      <c r="BN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row>
    <row r="12" spans="1:101" ht="30" customHeight="1" x14ac:dyDescent="0.2">
      <c r="A12" s="60"/>
      <c r="B12" s="140" t="s">
        <v>26</v>
      </c>
      <c r="C12" s="141"/>
      <c r="D12" s="106" t="s">
        <v>208</v>
      </c>
      <c r="E12" s="105"/>
      <c r="AA12" s="93"/>
      <c r="AB12" s="93"/>
      <c r="AC12" s="93"/>
      <c r="AD12" s="93"/>
      <c r="AE12" s="93"/>
      <c r="AF12" s="93"/>
      <c r="AG12" s="93"/>
      <c r="AH12" s="93"/>
      <c r="AI12" s="93"/>
      <c r="AJ12" s="93"/>
      <c r="AK12" s="93"/>
      <c r="AL12" s="93"/>
      <c r="AM12" s="93"/>
      <c r="AX12" s="93"/>
      <c r="AY12" s="93"/>
      <c r="AZ12" s="93"/>
      <c r="BA12" s="93"/>
      <c r="BB12" s="93"/>
      <c r="BC12" s="93"/>
      <c r="BD12" s="93"/>
      <c r="BE12" s="93"/>
      <c r="BF12" s="93"/>
      <c r="BG12" s="93"/>
      <c r="BH12" s="93"/>
      <c r="BI12" s="93"/>
      <c r="BJ12" s="93"/>
      <c r="BK12" s="93"/>
      <c r="BL12" s="93"/>
      <c r="BM12" s="93"/>
      <c r="BN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93"/>
    </row>
    <row r="13" spans="1:101" ht="30" customHeight="1" x14ac:dyDescent="0.2">
      <c r="A13" s="60"/>
      <c r="B13" s="142" t="s">
        <v>135</v>
      </c>
      <c r="C13" s="143"/>
      <c r="D13" s="65">
        <v>20240630</v>
      </c>
      <c r="E13" s="36"/>
      <c r="AA13" s="93"/>
      <c r="AB13" s="93"/>
      <c r="AC13" s="93"/>
      <c r="AD13" s="93"/>
      <c r="AE13" s="93"/>
      <c r="AF13" s="93"/>
      <c r="AG13" s="93"/>
      <c r="AH13" s="93"/>
      <c r="AI13" s="93"/>
      <c r="AJ13" s="93"/>
      <c r="AK13" s="93"/>
      <c r="AL13" s="93"/>
      <c r="AM13" s="93"/>
      <c r="AX13" s="93"/>
      <c r="AY13" s="93"/>
      <c r="AZ13" s="93"/>
      <c r="BA13" s="93"/>
      <c r="BB13" s="93"/>
      <c r="BC13" s="93"/>
      <c r="BD13" s="93"/>
      <c r="BE13" s="93"/>
      <c r="BF13" s="93"/>
      <c r="BG13" s="93"/>
      <c r="BH13" s="93"/>
      <c r="BI13" s="93"/>
      <c r="BJ13" s="93"/>
      <c r="BK13" s="93"/>
      <c r="BL13" s="93"/>
      <c r="BM13" s="93"/>
      <c r="BN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row>
    <row r="14" spans="1:101" ht="14.25" x14ac:dyDescent="0.2">
      <c r="A14" s="60"/>
      <c r="B14" s="107"/>
      <c r="C14" s="107"/>
      <c r="D14" s="60"/>
      <c r="E14" s="60"/>
      <c r="AA14" s="93"/>
      <c r="AB14" s="93"/>
      <c r="AC14" s="93"/>
      <c r="AD14" s="93"/>
      <c r="AE14" s="93"/>
      <c r="AF14" s="93"/>
      <c r="AG14" s="93"/>
      <c r="AH14" s="93"/>
      <c r="AI14" s="93"/>
      <c r="AJ14" s="93"/>
      <c r="AK14" s="93"/>
      <c r="AL14" s="93"/>
      <c r="AM14" s="93"/>
      <c r="AX14" s="93"/>
      <c r="AY14" s="93"/>
      <c r="AZ14" s="93"/>
      <c r="BA14" s="93"/>
      <c r="BB14" s="93"/>
      <c r="BC14" s="93"/>
      <c r="BD14" s="93"/>
      <c r="BE14" s="93"/>
      <c r="BF14" s="93"/>
      <c r="BG14" s="93"/>
      <c r="BH14" s="93"/>
      <c r="BI14" s="93"/>
      <c r="BJ14" s="93"/>
      <c r="BK14" s="93"/>
      <c r="BL14" s="93"/>
      <c r="BM14" s="93"/>
      <c r="BN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row>
    <row r="15" spans="1:101" ht="14.25" x14ac:dyDescent="0.2">
      <c r="A15" s="60"/>
      <c r="B15" s="107"/>
      <c r="C15" s="107"/>
      <c r="D15" s="60"/>
      <c r="E15" s="60"/>
      <c r="AA15" s="93"/>
      <c r="AB15" s="93"/>
      <c r="AC15" s="93"/>
      <c r="AD15" s="93"/>
      <c r="AE15" s="93"/>
      <c r="AF15" s="93"/>
      <c r="AG15" s="93"/>
      <c r="AH15" s="93"/>
      <c r="AI15" s="93"/>
      <c r="AJ15" s="93"/>
      <c r="AK15" s="93"/>
      <c r="AL15" s="93"/>
      <c r="AM15" s="93"/>
      <c r="AX15" s="93"/>
      <c r="AY15" s="93"/>
      <c r="AZ15" s="93"/>
      <c r="BA15" s="93"/>
      <c r="BB15" s="93"/>
      <c r="BC15" s="93"/>
      <c r="BD15" s="93"/>
      <c r="BE15" s="93"/>
      <c r="BF15" s="93"/>
      <c r="BG15" s="93"/>
      <c r="BH15" s="93"/>
      <c r="BI15" s="93"/>
      <c r="BJ15" s="93"/>
      <c r="BK15" s="93"/>
      <c r="BL15" s="93"/>
      <c r="BM15" s="93"/>
      <c r="BN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row>
    <row r="16" spans="1:101" ht="14.25" x14ac:dyDescent="0.2">
      <c r="A16" s="60"/>
      <c r="B16" s="107"/>
      <c r="C16" s="107"/>
      <c r="D16" s="60"/>
      <c r="E16" s="60"/>
      <c r="AA16" s="93"/>
      <c r="AB16" s="93"/>
      <c r="AC16" s="93"/>
      <c r="AD16" s="93"/>
      <c r="AE16" s="93"/>
      <c r="AF16" s="93"/>
      <c r="AG16" s="93"/>
      <c r="AH16" s="93"/>
      <c r="AI16" s="93"/>
      <c r="AJ16" s="93"/>
      <c r="AK16" s="93"/>
      <c r="AL16" s="93"/>
      <c r="AM16" s="93"/>
      <c r="AX16" s="93"/>
      <c r="AY16" s="93"/>
      <c r="AZ16" s="93"/>
      <c r="BA16" s="93"/>
      <c r="BB16" s="93"/>
      <c r="BC16" s="93"/>
      <c r="BD16" s="93"/>
      <c r="BE16" s="93"/>
      <c r="BF16" s="93"/>
      <c r="BG16" s="93"/>
      <c r="BH16" s="93"/>
      <c r="BI16" s="93"/>
      <c r="BJ16" s="93"/>
      <c r="BK16" s="93"/>
      <c r="BL16" s="93"/>
      <c r="BM16" s="93"/>
      <c r="BN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row>
    <row r="17" spans="2:101" s="60" customFormat="1" x14ac:dyDescent="0.2">
      <c r="AA17" s="93"/>
      <c r="AB17" s="93"/>
      <c r="AC17" s="93"/>
      <c r="AD17" s="93"/>
      <c r="AE17" s="93"/>
      <c r="AF17" s="93"/>
      <c r="AG17" s="93"/>
      <c r="AH17" s="93"/>
      <c r="AI17" s="93"/>
      <c r="AJ17" s="93"/>
      <c r="AK17" s="93"/>
      <c r="AL17" s="93"/>
      <c r="AM17" s="93"/>
      <c r="AX17" s="93"/>
      <c r="AY17" s="93"/>
      <c r="AZ17" s="93"/>
      <c r="BA17" s="93"/>
      <c r="BB17" s="93"/>
      <c r="BC17" s="93"/>
      <c r="BD17" s="93"/>
      <c r="BE17" s="93"/>
      <c r="BF17" s="93"/>
      <c r="BG17" s="93"/>
      <c r="BH17" s="93"/>
      <c r="BI17" s="93"/>
      <c r="BJ17" s="93"/>
      <c r="BK17" s="93"/>
      <c r="BL17" s="93"/>
      <c r="BM17" s="93"/>
      <c r="BN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row>
    <row r="18" spans="2:101" s="60" customFormat="1" x14ac:dyDescent="0.2">
      <c r="AA18" s="93"/>
      <c r="AB18" s="93"/>
      <c r="AC18" s="93"/>
      <c r="AD18" s="93"/>
      <c r="AE18" s="93"/>
      <c r="AF18" s="93"/>
      <c r="AG18" s="93"/>
      <c r="AH18" s="93"/>
      <c r="AI18" s="93"/>
      <c r="AJ18" s="93"/>
      <c r="AK18" s="93"/>
      <c r="AL18" s="93"/>
      <c r="AM18" s="93"/>
      <c r="AX18" s="93"/>
      <c r="AY18" s="93"/>
      <c r="AZ18" s="93"/>
      <c r="BA18" s="93"/>
      <c r="BB18" s="93"/>
      <c r="BC18" s="93"/>
      <c r="BD18" s="93"/>
      <c r="BE18" s="93"/>
      <c r="BF18" s="93"/>
      <c r="BG18" s="93"/>
      <c r="BH18" s="93"/>
      <c r="BI18" s="93"/>
      <c r="BJ18" s="93"/>
      <c r="BK18" s="93"/>
      <c r="BL18" s="93"/>
      <c r="BM18" s="93"/>
      <c r="BN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row>
    <row r="19" spans="2:101" s="60" customFormat="1" ht="30" customHeight="1" x14ac:dyDescent="0.2">
      <c r="B19" s="129" t="s">
        <v>151</v>
      </c>
      <c r="C19" s="130"/>
      <c r="D19" s="130"/>
      <c r="E19" s="130"/>
      <c r="AA19" s="93"/>
      <c r="AB19" s="93"/>
      <c r="AC19" s="93"/>
      <c r="AD19" s="93"/>
      <c r="AE19" s="93"/>
      <c r="AF19" s="93"/>
      <c r="AG19" s="93"/>
      <c r="AH19" s="93"/>
      <c r="AI19" s="93"/>
      <c r="AJ19" s="93"/>
      <c r="AK19" s="93"/>
      <c r="AL19" s="93"/>
      <c r="AM19" s="93"/>
      <c r="AX19" s="93"/>
      <c r="AY19" s="93"/>
      <c r="AZ19" s="93"/>
      <c r="BA19" s="93"/>
      <c r="BB19" s="93"/>
      <c r="BC19" s="93"/>
      <c r="BD19" s="93"/>
      <c r="BE19" s="93"/>
      <c r="BF19" s="93"/>
      <c r="BG19" s="93"/>
      <c r="BH19" s="93"/>
      <c r="BI19" s="93"/>
      <c r="BJ19" s="93"/>
      <c r="BK19" s="93"/>
      <c r="BL19" s="93"/>
      <c r="BM19" s="93"/>
      <c r="BN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row>
    <row r="20" spans="2:101" s="60" customFormat="1" ht="15.75" customHeight="1" x14ac:dyDescent="0.2">
      <c r="AA20" s="93"/>
      <c r="AB20" s="93"/>
      <c r="AC20" s="93"/>
      <c r="AD20" s="93"/>
      <c r="AE20" s="93"/>
      <c r="AF20" s="93"/>
      <c r="AG20" s="93"/>
      <c r="AH20" s="93"/>
      <c r="AI20" s="93"/>
      <c r="AJ20" s="93"/>
      <c r="AK20" s="93"/>
      <c r="AL20" s="93"/>
      <c r="AM20" s="93"/>
      <c r="AX20" s="93"/>
      <c r="AY20" s="93"/>
      <c r="AZ20" s="93"/>
      <c r="BA20" s="93"/>
      <c r="BB20" s="93"/>
      <c r="BC20" s="93"/>
      <c r="BD20" s="93"/>
      <c r="BE20" s="93"/>
      <c r="BF20" s="93"/>
      <c r="BG20" s="93"/>
      <c r="BH20" s="93"/>
      <c r="BI20" s="93"/>
      <c r="BJ20" s="93"/>
      <c r="BK20" s="93"/>
      <c r="BL20" s="93"/>
      <c r="BM20" s="93"/>
      <c r="BN20" s="93"/>
    </row>
    <row r="21" spans="2:101" s="60" customFormat="1" ht="15.75" customHeight="1" x14ac:dyDescent="0.2">
      <c r="AA21" s="93"/>
      <c r="AB21" s="93"/>
      <c r="AC21" s="93"/>
      <c r="AD21" s="93"/>
      <c r="AE21" s="93"/>
      <c r="AF21" s="93"/>
      <c r="AG21" s="93"/>
      <c r="AH21" s="93"/>
      <c r="AI21" s="93"/>
      <c r="AJ21" s="93"/>
      <c r="AK21" s="93"/>
      <c r="AL21" s="93"/>
      <c r="AM21" s="93"/>
      <c r="AX21" s="93"/>
      <c r="AY21" s="93"/>
      <c r="AZ21" s="93"/>
      <c r="BA21" s="93"/>
      <c r="BB21" s="93"/>
      <c r="BC21" s="93"/>
      <c r="BD21" s="93"/>
      <c r="BE21" s="93"/>
      <c r="BF21" s="93"/>
      <c r="BG21" s="93"/>
      <c r="BH21" s="93"/>
      <c r="BI21" s="93"/>
      <c r="BJ21" s="93"/>
      <c r="BK21" s="93"/>
      <c r="BL21" s="93"/>
      <c r="BM21" s="93"/>
      <c r="BN21" s="93"/>
    </row>
    <row r="22" spans="2:101" s="60" customFormat="1" ht="15.75" customHeight="1" x14ac:dyDescent="0.2">
      <c r="AA22" s="93"/>
      <c r="AB22" s="93"/>
      <c r="AC22" s="93"/>
      <c r="AD22" s="93"/>
      <c r="AE22" s="93"/>
      <c r="AF22" s="93"/>
      <c r="AG22" s="93"/>
      <c r="AH22" s="93"/>
      <c r="AI22" s="93"/>
      <c r="AJ22" s="93"/>
      <c r="AK22" s="93"/>
      <c r="AL22" s="93"/>
      <c r="AM22" s="93"/>
    </row>
    <row r="23" spans="2:101" s="60" customFormat="1" ht="15.75" customHeight="1" x14ac:dyDescent="0.2">
      <c r="AA23" s="93"/>
      <c r="AB23" s="93"/>
      <c r="AC23" s="93"/>
      <c r="AD23" s="93"/>
      <c r="AE23" s="93"/>
      <c r="AF23" s="93"/>
      <c r="AG23" s="93"/>
      <c r="AH23" s="93"/>
      <c r="AI23" s="93"/>
      <c r="AJ23" s="93"/>
      <c r="AK23" s="93"/>
      <c r="AL23" s="93"/>
      <c r="AM23" s="93"/>
    </row>
    <row r="24" spans="2:101" s="60" customFormat="1" ht="15.75" customHeight="1" x14ac:dyDescent="0.2">
      <c r="AA24" s="93"/>
      <c r="AB24" s="93"/>
      <c r="AC24" s="93"/>
      <c r="AD24" s="93"/>
      <c r="AE24" s="93"/>
      <c r="AF24" s="93"/>
      <c r="AG24" s="93"/>
      <c r="AH24" s="93"/>
      <c r="AI24" s="93"/>
      <c r="AJ24" s="93"/>
      <c r="AK24" s="93"/>
      <c r="AL24" s="93"/>
      <c r="AM24" s="93"/>
    </row>
    <row r="25" spans="2:101" s="60" customFormat="1" ht="15.75" customHeight="1" x14ac:dyDescent="0.2">
      <c r="AA25" s="93"/>
      <c r="AB25" s="93"/>
      <c r="AC25" s="93"/>
      <c r="AD25" s="93"/>
      <c r="AE25" s="93"/>
      <c r="AF25" s="93"/>
      <c r="AG25" s="93"/>
      <c r="AH25" s="93"/>
      <c r="AI25" s="93"/>
      <c r="AJ25" s="93"/>
      <c r="AK25" s="93"/>
      <c r="AL25" s="93"/>
      <c r="AM25" s="93"/>
    </row>
    <row r="26" spans="2:101" s="60" customFormat="1" ht="15.75" customHeight="1" x14ac:dyDescent="0.2"/>
    <row r="27" spans="2:101" s="60" customFormat="1" ht="15.75" customHeight="1" x14ac:dyDescent="0.2"/>
    <row r="28" spans="2:101" s="60" customFormat="1" ht="15.75" customHeight="1" x14ac:dyDescent="0.2"/>
    <row r="29" spans="2:101" s="60" customFormat="1" ht="15.75" customHeight="1" x14ac:dyDescent="0.2"/>
    <row r="30" spans="2:101" s="60" customFormat="1" ht="15.75" customHeight="1" x14ac:dyDescent="0.2"/>
    <row r="31" spans="2:101" s="60" customFormat="1" ht="15.75" customHeight="1" x14ac:dyDescent="0.2"/>
    <row r="32" spans="2:101" s="60" customFormat="1" x14ac:dyDescent="0.2"/>
    <row r="33" s="60" customFormat="1" x14ac:dyDescent="0.2"/>
    <row r="34" s="60" customFormat="1" x14ac:dyDescent="0.2"/>
    <row r="35" s="60" customFormat="1" x14ac:dyDescent="0.2"/>
    <row r="36" s="60" customFormat="1" x14ac:dyDescent="0.2"/>
    <row r="37" s="60" customFormat="1" x14ac:dyDescent="0.2"/>
    <row r="38" s="60" customFormat="1" x14ac:dyDescent="0.2"/>
    <row r="39" s="60" customFormat="1" x14ac:dyDescent="0.2"/>
    <row r="40" s="60" customFormat="1" x14ac:dyDescent="0.2"/>
    <row r="41" s="60" customFormat="1" x14ac:dyDescent="0.2"/>
    <row r="42" s="60" customFormat="1" x14ac:dyDescent="0.2"/>
    <row r="43" s="60" customFormat="1" x14ac:dyDescent="0.2"/>
    <row r="44" s="60" customFormat="1" x14ac:dyDescent="0.2"/>
    <row r="45" s="60" customFormat="1" x14ac:dyDescent="0.2"/>
    <row r="46" s="60" customFormat="1" x14ac:dyDescent="0.2"/>
    <row r="47" s="60" customFormat="1" x14ac:dyDescent="0.2"/>
    <row r="48" s="60" customFormat="1" x14ac:dyDescent="0.2"/>
    <row r="49" s="60" customFormat="1" x14ac:dyDescent="0.2"/>
    <row r="50" s="60" customFormat="1" x14ac:dyDescent="0.2"/>
    <row r="51" s="60" customFormat="1" x14ac:dyDescent="0.2"/>
    <row r="52" s="60" customFormat="1" x14ac:dyDescent="0.2"/>
    <row r="53" s="60" customFormat="1" x14ac:dyDescent="0.2"/>
    <row r="54" s="60" customFormat="1" x14ac:dyDescent="0.2"/>
    <row r="55" s="60" customFormat="1" x14ac:dyDescent="0.2"/>
    <row r="56" s="60" customFormat="1" x14ac:dyDescent="0.2"/>
    <row r="57" s="60" customFormat="1" x14ac:dyDescent="0.2"/>
    <row r="58" s="60" customFormat="1" x14ac:dyDescent="0.2"/>
    <row r="59" s="60" customFormat="1" x14ac:dyDescent="0.2"/>
    <row r="60" s="60" customFormat="1" x14ac:dyDescent="0.2"/>
    <row r="61" s="60" customFormat="1" x14ac:dyDescent="0.2"/>
    <row r="62" s="60" customFormat="1" x14ac:dyDescent="0.2"/>
    <row r="63" s="60" customFormat="1" x14ac:dyDescent="0.2"/>
    <row r="64" s="60" customFormat="1" x14ac:dyDescent="0.2"/>
    <row r="65" s="60" customFormat="1" x14ac:dyDescent="0.2"/>
    <row r="66" s="60" customFormat="1" x14ac:dyDescent="0.2"/>
    <row r="67" s="60" customFormat="1" x14ac:dyDescent="0.2"/>
    <row r="68" s="60" customFormat="1" x14ac:dyDescent="0.2"/>
    <row r="69" s="60" customFormat="1" x14ac:dyDescent="0.2"/>
    <row r="70" s="60" customFormat="1" x14ac:dyDescent="0.2"/>
    <row r="71" s="60" customFormat="1" x14ac:dyDescent="0.2"/>
    <row r="72" s="60" customFormat="1" x14ac:dyDescent="0.2"/>
    <row r="73" s="60" customFormat="1" x14ac:dyDescent="0.2"/>
    <row r="74" s="60" customFormat="1" x14ac:dyDescent="0.2"/>
    <row r="75" s="60" customFormat="1" x14ac:dyDescent="0.2"/>
    <row r="76" s="60" customFormat="1" x14ac:dyDescent="0.2"/>
    <row r="77" s="60" customFormat="1" x14ac:dyDescent="0.2"/>
    <row r="78" s="60" customFormat="1" x14ac:dyDescent="0.2"/>
    <row r="79" s="60" customFormat="1" x14ac:dyDescent="0.2"/>
    <row r="80" s="60" customFormat="1" x14ac:dyDescent="0.2"/>
    <row r="81" s="60" customFormat="1" x14ac:dyDescent="0.2"/>
    <row r="82" s="60" customFormat="1" x14ac:dyDescent="0.2"/>
    <row r="83" s="60" customFormat="1" x14ac:dyDescent="0.2"/>
    <row r="84" s="60" customFormat="1" x14ac:dyDescent="0.2"/>
    <row r="85" s="60" customFormat="1" x14ac:dyDescent="0.2"/>
    <row r="86" s="60" customFormat="1" x14ac:dyDescent="0.2"/>
    <row r="87" s="60" customFormat="1" x14ac:dyDescent="0.2"/>
    <row r="88" s="60" customFormat="1" x14ac:dyDescent="0.2"/>
    <row r="89" s="60" customFormat="1" x14ac:dyDescent="0.2"/>
    <row r="90" s="60" customFormat="1" x14ac:dyDescent="0.2"/>
    <row r="91" s="60" customFormat="1" x14ac:dyDescent="0.2"/>
    <row r="92" s="60" customFormat="1" x14ac:dyDescent="0.2"/>
  </sheetData>
  <sheetProtection algorithmName="SHA-512" hashValue="C98qm91mtnhVOKXQxnR8KHV0HLUGVnuSO/jK7NGHRBr/Q0TKIGtpsOlqwBYiv6K4B3hkEq2ZBPL2EZiSdCvy/Q==" saltValue="MkJFtuqoJ/EWvNUm6mAgVw==" spinCount="100000" sheet="1" selectLockedCells="1"/>
  <mergeCells count="10">
    <mergeCell ref="B19:E19"/>
    <mergeCell ref="B11:C11"/>
    <mergeCell ref="B3:E3"/>
    <mergeCell ref="B6:C6"/>
    <mergeCell ref="B7:C7"/>
    <mergeCell ref="B8:C8"/>
    <mergeCell ref="B9:C9"/>
    <mergeCell ref="B10:C10"/>
    <mergeCell ref="B12:C12"/>
    <mergeCell ref="B13:C13"/>
  </mergeCells>
  <dataValidations count="6">
    <dataValidation type="list" allowBlank="1" showInputMessage="1" showErrorMessage="1" sqref="B59928:C59928 MD59928:ME59928 VZ59928:WA59928 AFV59928:AFW59928 APR59928:APS59928 AZN59928:AZO59928 BJJ59928:BJK59928 BTF59928:BTG59928 CDB59928:CDC59928 CMX59928:CMY59928 CWT59928:CWU59928 DGP59928:DGQ59928 DQL59928:DQM59928 EAH59928:EAI59928 EKD59928:EKE59928 ETZ59928:EUA59928 FDV59928:FDW59928 FNR59928:FNS59928 FXN59928:FXO59928 GHJ59928:GHK59928 GRF59928:GRG59928 HBB59928:HBC59928 HKX59928:HKY59928 HUT59928:HUU59928 IEP59928:IEQ59928 IOL59928:IOM59928 IYH59928:IYI59928 JID59928:JIE59928 JRZ59928:JSA59928 KBV59928:KBW59928 KLR59928:KLS59928 KVN59928:KVO59928 LFJ59928:LFK59928 LPF59928:LPG59928 LZB59928:LZC59928 MIX59928:MIY59928 MST59928:MSU59928 NCP59928:NCQ59928 NML59928:NMM59928 NWH59928:NWI59928 OGD59928:OGE59928 OPZ59928:OQA59928 OZV59928:OZW59928 PJR59928:PJS59928 PTN59928:PTO59928 QDJ59928:QDK59928 QNF59928:QNG59928 QXB59928:QXC59928 RGX59928:RGY59928 RQT59928:RQU59928 SAP59928:SAQ59928 SKL59928:SKM59928 SUH59928:SUI59928 TED59928:TEE59928 TNZ59928:TOA59928 TXV59928:TXW59928 UHR59928:UHS59928 B125464:C125464 MD125464:ME125464 VZ125464:WA125464 AFV125464:AFW125464 APR125464:APS125464 AZN125464:AZO125464 BJJ125464:BJK125464 BTF125464:BTG125464 CDB125464:CDC125464 CMX125464:CMY125464 CWT125464:CWU125464 DGP125464:DGQ125464 DQL125464:DQM125464 EAH125464:EAI125464 EKD125464:EKE125464 ETZ125464:EUA125464 FDV125464:FDW125464 FNR125464:FNS125464 FXN125464:FXO125464 GHJ125464:GHK125464 GRF125464:GRG125464 HBB125464:HBC125464 HKX125464:HKY125464 HUT125464:HUU125464 IEP125464:IEQ125464 IOL125464:IOM125464 IYH125464:IYI125464 JID125464:JIE125464 JRZ125464:JSA125464 KBV125464:KBW125464 KLR125464:KLS125464 KVN125464:KVO125464 LFJ125464:LFK125464 LPF125464:LPG125464 LZB125464:LZC125464 MIX125464:MIY125464 MST125464:MSU125464 NCP125464:NCQ125464 NML125464:NMM125464 NWH125464:NWI125464 OGD125464:OGE125464 OPZ125464:OQA125464 OZV125464:OZW125464 PJR125464:PJS125464 PTN125464:PTO125464 QDJ125464:QDK125464 QNF125464:QNG125464 QXB125464:QXC125464 RGX125464:RGY125464 RQT125464:RQU125464 SAP125464:SAQ125464 SKL125464:SKM125464 SUH125464:SUI125464 TED125464:TEE125464 TNZ125464:TOA125464 TXV125464:TXW125464 UHR125464:UHS125464 B191000:C191000 MD191000:ME191000 VZ191000:WA191000 AFV191000:AFW191000 APR191000:APS191000 AZN191000:AZO191000 BJJ191000:BJK191000 BTF191000:BTG191000 CDB191000:CDC191000 CMX191000:CMY191000 CWT191000:CWU191000 DGP191000:DGQ191000 DQL191000:DQM191000 EAH191000:EAI191000 EKD191000:EKE191000 ETZ191000:EUA191000 FDV191000:FDW191000 FNR191000:FNS191000 FXN191000:FXO191000 GHJ191000:GHK191000 GRF191000:GRG191000 HBB191000:HBC191000 HKX191000:HKY191000 HUT191000:HUU191000 IEP191000:IEQ191000 IOL191000:IOM191000 IYH191000:IYI191000 JID191000:JIE191000 JRZ191000:JSA191000 KBV191000:KBW191000 KLR191000:KLS191000 KVN191000:KVO191000 LFJ191000:LFK191000 LPF191000:LPG191000 LZB191000:LZC191000 MIX191000:MIY191000 MST191000:MSU191000 NCP191000:NCQ191000 NML191000:NMM191000 NWH191000:NWI191000 OGD191000:OGE191000 OPZ191000:OQA191000 OZV191000:OZW191000 PJR191000:PJS191000 PTN191000:PTO191000 QDJ191000:QDK191000 QNF191000:QNG191000 QXB191000:QXC191000 RGX191000:RGY191000 RQT191000:RQU191000 SAP191000:SAQ191000 SKL191000:SKM191000 SUH191000:SUI191000 TED191000:TEE191000 TNZ191000:TOA191000 TXV191000:TXW191000 UHR191000:UHS191000 B256536:C256536 MD256536:ME256536 VZ256536:WA256536 AFV256536:AFW256536 APR256536:APS256536 AZN256536:AZO256536 BJJ256536:BJK256536 BTF256536:BTG256536 CDB256536:CDC256536 CMX256536:CMY256536 CWT256536:CWU256536 DGP256536:DGQ256536 DQL256536:DQM256536 EAH256536:EAI256536 EKD256536:EKE256536 ETZ256536:EUA256536 FDV256536:FDW256536 FNR256536:FNS256536 FXN256536:FXO256536 GHJ256536:GHK256536 GRF256536:GRG256536 HBB256536:HBC256536 HKX256536:HKY256536 HUT256536:HUU256536 IEP256536:IEQ256536 IOL256536:IOM256536 IYH256536:IYI256536 JID256536:JIE256536 JRZ256536:JSA256536 KBV256536:KBW256536 KLR256536:KLS256536 KVN256536:KVO256536 LFJ256536:LFK256536 LPF256536:LPG256536 LZB256536:LZC256536 MIX256536:MIY256536 MST256536:MSU256536 NCP256536:NCQ256536 NML256536:NMM256536 NWH256536:NWI256536 OGD256536:OGE256536 OPZ256536:OQA256536 OZV256536:OZW256536 PJR256536:PJS256536 PTN256536:PTO256536 QDJ256536:QDK256536 QNF256536:QNG256536 QXB256536:QXC256536 RGX256536:RGY256536 RQT256536:RQU256536 SAP256536:SAQ256536 SKL256536:SKM256536 SUH256536:SUI256536 TED256536:TEE256536 TNZ256536:TOA256536 TXV256536:TXW256536 UHR256536:UHS256536 B322072:C322072 MD322072:ME322072 VZ322072:WA322072 AFV322072:AFW322072 APR322072:APS322072 AZN322072:AZO322072 BJJ322072:BJK322072 BTF322072:BTG322072 CDB322072:CDC322072 CMX322072:CMY322072 CWT322072:CWU322072 DGP322072:DGQ322072 DQL322072:DQM322072 EAH322072:EAI322072 EKD322072:EKE322072 ETZ322072:EUA322072 FDV322072:FDW322072 FNR322072:FNS322072 FXN322072:FXO322072 GHJ322072:GHK322072 GRF322072:GRG322072 HBB322072:HBC322072 HKX322072:HKY322072 HUT322072:HUU322072 IEP322072:IEQ322072 IOL322072:IOM322072 IYH322072:IYI322072 JID322072:JIE322072 JRZ322072:JSA322072 KBV322072:KBW322072 KLR322072:KLS322072 KVN322072:KVO322072 LFJ322072:LFK322072 LPF322072:LPG322072 LZB322072:LZC322072 MIX322072:MIY322072 MST322072:MSU322072 NCP322072:NCQ322072 NML322072:NMM322072 NWH322072:NWI322072 OGD322072:OGE322072 OPZ322072:OQA322072 OZV322072:OZW322072 PJR322072:PJS322072 PTN322072:PTO322072 QDJ322072:QDK322072 QNF322072:QNG322072 QXB322072:QXC322072 RGX322072:RGY322072 RQT322072:RQU322072 SAP322072:SAQ322072 SKL322072:SKM322072 SUH322072:SUI322072 TED322072:TEE322072 TNZ322072:TOA322072 TXV322072:TXW322072 UHR322072:UHS322072 B387608:C387608 MD387608:ME387608 VZ387608:WA387608 AFV387608:AFW387608 APR387608:APS387608 AZN387608:AZO387608 BJJ387608:BJK387608 BTF387608:BTG387608 CDB387608:CDC387608 CMX387608:CMY387608 CWT387608:CWU387608 DGP387608:DGQ387608 DQL387608:DQM387608 EAH387608:EAI387608 EKD387608:EKE387608 ETZ387608:EUA387608 FDV387608:FDW387608 FNR387608:FNS387608 FXN387608:FXO387608 GHJ387608:GHK387608 GRF387608:GRG387608 HBB387608:HBC387608 HKX387608:HKY387608 HUT387608:HUU387608 IEP387608:IEQ387608 IOL387608:IOM387608 IYH387608:IYI387608 JID387608:JIE387608 JRZ387608:JSA387608 KBV387608:KBW387608 KLR387608:KLS387608 KVN387608:KVO387608 LFJ387608:LFK387608 LPF387608:LPG387608 LZB387608:LZC387608 MIX387608:MIY387608 MST387608:MSU387608 NCP387608:NCQ387608 NML387608:NMM387608 NWH387608:NWI387608 OGD387608:OGE387608 OPZ387608:OQA387608 OZV387608:OZW387608 PJR387608:PJS387608 PTN387608:PTO387608 QDJ387608:QDK387608 QNF387608:QNG387608 QXB387608:QXC387608 RGX387608:RGY387608 RQT387608:RQU387608 SAP387608:SAQ387608 SKL387608:SKM387608 SUH387608:SUI387608 TED387608:TEE387608 TNZ387608:TOA387608 TXV387608:TXW387608 UHR387608:UHS387608 B453144:C453144 MD453144:ME453144 VZ453144:WA453144 AFV453144:AFW453144 APR453144:APS453144 AZN453144:AZO453144 BJJ453144:BJK453144 BTF453144:BTG453144 CDB453144:CDC453144 CMX453144:CMY453144 CWT453144:CWU453144 DGP453144:DGQ453144 DQL453144:DQM453144 EAH453144:EAI453144 EKD453144:EKE453144 ETZ453144:EUA453144 FDV453144:FDW453144 FNR453144:FNS453144 FXN453144:FXO453144 GHJ453144:GHK453144 GRF453144:GRG453144 HBB453144:HBC453144 HKX453144:HKY453144 HUT453144:HUU453144 IEP453144:IEQ453144 IOL453144:IOM453144 IYH453144:IYI453144 JID453144:JIE453144 JRZ453144:JSA453144 KBV453144:KBW453144 KLR453144:KLS453144 KVN453144:KVO453144 LFJ453144:LFK453144 LPF453144:LPG453144 LZB453144:LZC453144 MIX453144:MIY453144 MST453144:MSU453144 NCP453144:NCQ453144 NML453144:NMM453144 NWH453144:NWI453144 OGD453144:OGE453144 OPZ453144:OQA453144 OZV453144:OZW453144 PJR453144:PJS453144 PTN453144:PTO453144 QDJ453144:QDK453144 QNF453144:QNG453144 QXB453144:QXC453144 RGX453144:RGY453144 RQT453144:RQU453144 SAP453144:SAQ453144 SKL453144:SKM453144 SUH453144:SUI453144 TED453144:TEE453144 TNZ453144:TOA453144 TXV453144:TXW453144 UHR453144:UHS453144 B518680:C518680 MD518680:ME518680 VZ518680:WA518680 AFV518680:AFW518680 APR518680:APS518680 AZN518680:AZO518680 BJJ518680:BJK518680 BTF518680:BTG518680 CDB518680:CDC518680 CMX518680:CMY518680 CWT518680:CWU518680 DGP518680:DGQ518680 DQL518680:DQM518680 EAH518680:EAI518680 EKD518680:EKE518680 ETZ518680:EUA518680 FDV518680:FDW518680 FNR518680:FNS518680 FXN518680:FXO518680 GHJ518680:GHK518680 GRF518680:GRG518680 HBB518680:HBC518680 HKX518680:HKY518680 HUT518680:HUU518680 IEP518680:IEQ518680 IOL518680:IOM518680 IYH518680:IYI518680 JID518680:JIE518680 JRZ518680:JSA518680 KBV518680:KBW518680 KLR518680:KLS518680 KVN518680:KVO518680 LFJ518680:LFK518680 LPF518680:LPG518680 LZB518680:LZC518680 MIX518680:MIY518680 MST518680:MSU518680 NCP518680:NCQ518680 NML518680:NMM518680 NWH518680:NWI518680 OGD518680:OGE518680 OPZ518680:OQA518680 OZV518680:OZW518680 PJR518680:PJS518680 PTN518680:PTO518680 QDJ518680:QDK518680 QNF518680:QNG518680 QXB518680:QXC518680 RGX518680:RGY518680 RQT518680:RQU518680 SAP518680:SAQ518680 SKL518680:SKM518680 SUH518680:SUI518680 TED518680:TEE518680 TNZ518680:TOA518680 TXV518680:TXW518680 UHR518680:UHS518680 B584216:C584216 MD584216:ME584216 VZ584216:WA584216 AFV584216:AFW584216 APR584216:APS584216 AZN584216:AZO584216 BJJ584216:BJK584216 BTF584216:BTG584216 CDB584216:CDC584216 CMX584216:CMY584216 CWT584216:CWU584216 DGP584216:DGQ584216 DQL584216:DQM584216 EAH584216:EAI584216 EKD584216:EKE584216 ETZ584216:EUA584216 FDV584216:FDW584216 FNR584216:FNS584216 FXN584216:FXO584216 GHJ584216:GHK584216 GRF584216:GRG584216 HBB584216:HBC584216 HKX584216:HKY584216 HUT584216:HUU584216 IEP584216:IEQ584216 IOL584216:IOM584216 IYH584216:IYI584216 JID584216:JIE584216 JRZ584216:JSA584216 KBV584216:KBW584216 KLR584216:KLS584216 KVN584216:KVO584216 LFJ584216:LFK584216 LPF584216:LPG584216 LZB584216:LZC584216 MIX584216:MIY584216 MST584216:MSU584216 NCP584216:NCQ584216 NML584216:NMM584216 NWH584216:NWI584216 OGD584216:OGE584216 OPZ584216:OQA584216 OZV584216:OZW584216 PJR584216:PJS584216 PTN584216:PTO584216 QDJ584216:QDK584216 QNF584216:QNG584216 QXB584216:QXC584216 RGX584216:RGY584216 RQT584216:RQU584216 SAP584216:SAQ584216 SKL584216:SKM584216 SUH584216:SUI584216 TED584216:TEE584216 TNZ584216:TOA584216 TXV584216:TXW584216 UHR584216:UHS584216 B649752:C649752 MD649752:ME649752 VZ649752:WA649752 AFV649752:AFW649752 APR649752:APS649752 AZN649752:AZO649752 BJJ649752:BJK649752 BTF649752:BTG649752 CDB649752:CDC649752 CMX649752:CMY649752 CWT649752:CWU649752 DGP649752:DGQ649752 DQL649752:DQM649752 EAH649752:EAI649752 EKD649752:EKE649752 ETZ649752:EUA649752 FDV649752:FDW649752 FNR649752:FNS649752 FXN649752:FXO649752 GHJ649752:GHK649752 GRF649752:GRG649752 HBB649752:HBC649752 HKX649752:HKY649752 HUT649752:HUU649752 IEP649752:IEQ649752 IOL649752:IOM649752 IYH649752:IYI649752 JID649752:JIE649752 JRZ649752:JSA649752 KBV649752:KBW649752 KLR649752:KLS649752 KVN649752:KVO649752 LFJ649752:LFK649752 LPF649752:LPG649752 LZB649752:LZC649752 MIX649752:MIY649752 MST649752:MSU649752 NCP649752:NCQ649752 NML649752:NMM649752 NWH649752:NWI649752 OGD649752:OGE649752 OPZ649752:OQA649752 OZV649752:OZW649752 PJR649752:PJS649752 PTN649752:PTO649752 QDJ649752:QDK649752 QNF649752:QNG649752 QXB649752:QXC649752 RGX649752:RGY649752 RQT649752:RQU649752 SAP649752:SAQ649752 SKL649752:SKM649752 SUH649752:SUI649752 TED649752:TEE649752 TNZ649752:TOA649752 TXV649752:TXW649752 UHR649752:UHS649752 B715288:C715288 MD715288:ME715288 VZ715288:WA715288 AFV715288:AFW715288 APR715288:APS715288 AZN715288:AZO715288 BJJ715288:BJK715288 BTF715288:BTG715288 CDB715288:CDC715288 CMX715288:CMY715288 CWT715288:CWU715288 DGP715288:DGQ715288 DQL715288:DQM715288 EAH715288:EAI715288 EKD715288:EKE715288 ETZ715288:EUA715288 FDV715288:FDW715288 FNR715288:FNS715288 FXN715288:FXO715288 GHJ715288:GHK715288 GRF715288:GRG715288 HBB715288:HBC715288 HKX715288:HKY715288 HUT715288:HUU715288 IEP715288:IEQ715288 IOL715288:IOM715288 IYH715288:IYI715288 JID715288:JIE715288 JRZ715288:JSA715288 KBV715288:KBW715288 KLR715288:KLS715288 KVN715288:KVO715288 LFJ715288:LFK715288 LPF715288:LPG715288 LZB715288:LZC715288 MIX715288:MIY715288 MST715288:MSU715288 NCP715288:NCQ715288 NML715288:NMM715288 NWH715288:NWI715288 OGD715288:OGE715288 OPZ715288:OQA715288 OZV715288:OZW715288 PJR715288:PJS715288 PTN715288:PTO715288 QDJ715288:QDK715288 QNF715288:QNG715288 QXB715288:QXC715288 RGX715288:RGY715288 RQT715288:RQU715288 SAP715288:SAQ715288 SKL715288:SKM715288 SUH715288:SUI715288 TED715288:TEE715288 TNZ715288:TOA715288 TXV715288:TXW715288 UHR715288:UHS715288 B780824:C780824 MD780824:ME780824 VZ780824:WA780824 AFV780824:AFW780824 APR780824:APS780824 AZN780824:AZO780824 BJJ780824:BJK780824 BTF780824:BTG780824 CDB780824:CDC780824 CMX780824:CMY780824 CWT780824:CWU780824 DGP780824:DGQ780824 DQL780824:DQM780824 EAH780824:EAI780824 EKD780824:EKE780824 ETZ780824:EUA780824 FDV780824:FDW780824 FNR780824:FNS780824 FXN780824:FXO780824 GHJ780824:GHK780824 GRF780824:GRG780824 HBB780824:HBC780824 HKX780824:HKY780824 HUT780824:HUU780824 IEP780824:IEQ780824 IOL780824:IOM780824 IYH780824:IYI780824 JID780824:JIE780824 JRZ780824:JSA780824 KBV780824:KBW780824 KLR780824:KLS780824 KVN780824:KVO780824 LFJ780824:LFK780824 LPF780824:LPG780824 LZB780824:LZC780824 MIX780824:MIY780824 MST780824:MSU780824 NCP780824:NCQ780824 NML780824:NMM780824 NWH780824:NWI780824 OGD780824:OGE780824 OPZ780824:OQA780824 OZV780824:OZW780824 PJR780824:PJS780824 PTN780824:PTO780824 QDJ780824:QDK780824 QNF780824:QNG780824 QXB780824:QXC780824 RGX780824:RGY780824 RQT780824:RQU780824 SAP780824:SAQ780824 SKL780824:SKM780824 SUH780824:SUI780824 TED780824:TEE780824 TNZ780824:TOA780824 TXV780824:TXW780824 UHR780824:UHS780824 B846360:C846360 MD846360:ME846360 VZ846360:WA846360 AFV846360:AFW846360 APR846360:APS846360 AZN846360:AZO846360 BJJ846360:BJK846360 BTF846360:BTG846360 CDB846360:CDC846360 CMX846360:CMY846360 CWT846360:CWU846360 DGP846360:DGQ846360 DQL846360:DQM846360 EAH846360:EAI846360 EKD846360:EKE846360 ETZ846360:EUA846360 FDV846360:FDW846360 FNR846360:FNS846360 FXN846360:FXO846360 GHJ846360:GHK846360 GRF846360:GRG846360 HBB846360:HBC846360 HKX846360:HKY846360 HUT846360:HUU846360 IEP846360:IEQ846360 IOL846360:IOM846360 IYH846360:IYI846360 JID846360:JIE846360 JRZ846360:JSA846360 KBV846360:KBW846360 KLR846360:KLS846360 KVN846360:KVO846360 LFJ846360:LFK846360 LPF846360:LPG846360 LZB846360:LZC846360 MIX846360:MIY846360 MST846360:MSU846360 NCP846360:NCQ846360 NML846360:NMM846360 NWH846360:NWI846360 OGD846360:OGE846360 OPZ846360:OQA846360 OZV846360:OZW846360 PJR846360:PJS846360 PTN846360:PTO846360 QDJ846360:QDK846360 QNF846360:QNG846360 QXB846360:QXC846360 RGX846360:RGY846360 RQT846360:RQU846360 SAP846360:SAQ846360 SKL846360:SKM846360 SUH846360:SUI846360 TED846360:TEE846360 TNZ846360:TOA846360 TXV846360:TXW846360 UHR846360:UHS846360 B911896:C911896 MD911896:ME911896 VZ911896:WA911896 AFV911896:AFW911896 APR911896:APS911896 AZN911896:AZO911896 BJJ911896:BJK911896 BTF911896:BTG911896 CDB911896:CDC911896 CMX911896:CMY911896 CWT911896:CWU911896 DGP911896:DGQ911896 DQL911896:DQM911896 EAH911896:EAI911896 EKD911896:EKE911896 ETZ911896:EUA911896 FDV911896:FDW911896 FNR911896:FNS911896 FXN911896:FXO911896 GHJ911896:GHK911896 GRF911896:GRG911896 HBB911896:HBC911896 HKX911896:HKY911896 HUT911896:HUU911896 IEP911896:IEQ911896 IOL911896:IOM911896 IYH911896:IYI911896 JID911896:JIE911896 JRZ911896:JSA911896 KBV911896:KBW911896 KLR911896:KLS911896 KVN911896:KVO911896 LFJ911896:LFK911896 LPF911896:LPG911896 LZB911896:LZC911896 MIX911896:MIY911896 MST911896:MSU911896 NCP911896:NCQ911896 NML911896:NMM911896 NWH911896:NWI911896 OGD911896:OGE911896 OPZ911896:OQA911896 OZV911896:OZW911896 PJR911896:PJS911896 PTN911896:PTO911896 QDJ911896:QDK911896 QNF911896:QNG911896 QXB911896:QXC911896 RGX911896:RGY911896 RQT911896:RQU911896 SAP911896:SAQ911896 SKL911896:SKM911896 SUH911896:SUI911896 TED911896:TEE911896 TNZ911896:TOA911896 TXV911896:TXW911896 UHR911896:UHS911896 B977432:C977432 MD977432:ME977432 VZ977432:WA977432 AFV977432:AFW977432 APR977432:APS977432 AZN977432:AZO977432 BJJ977432:BJK977432 BTF977432:BTG977432 CDB977432:CDC977432 CMX977432:CMY977432 CWT977432:CWU977432 DGP977432:DGQ977432 DQL977432:DQM977432 EAH977432:EAI977432 EKD977432:EKE977432 ETZ977432:EUA977432 FDV977432:FDW977432 FNR977432:FNS977432 FXN977432:FXO977432 GHJ977432:GHK977432 GRF977432:GRG977432 HBB977432:HBC977432 HKX977432:HKY977432 HUT977432:HUU977432 IEP977432:IEQ977432 IOL977432:IOM977432 IYH977432:IYI977432 JID977432:JIE977432 JRZ977432:JSA977432 KBV977432:KBW977432 KLR977432:KLS977432 KVN977432:KVO977432 LFJ977432:LFK977432 LPF977432:LPG977432 LZB977432:LZC977432 MIX977432:MIY977432 MST977432:MSU977432 NCP977432:NCQ977432 NML977432:NMM977432 NWH977432:NWI977432 OGD977432:OGE977432 OPZ977432:OQA977432 OZV977432:OZW977432 PJR977432:PJS977432 PTN977432:PTO977432 QDJ977432:QDK977432 QNF977432:QNG977432 QXB977432:QXC977432 RGX977432:RGY977432 RQT977432:RQU977432 SAP977432:SAQ977432 SKL977432:SKM977432 SUH977432:SUI977432 TED977432:TEE977432 TNZ977432:TOA977432 TXV977432:TXW977432 UHR977432:UHS977432" xr:uid="{00000000-0002-0000-0000-000000000000}">
      <formula1>KonsIkke</formula1>
    </dataValidation>
    <dataValidation type="list" allowBlank="1" showInputMessage="1" showErrorMessage="1" sqref="MG11 WC11 AFY11 APU11 AZQ11 BJM11 BTI11 CDE11 CNA11 CWW11 DGS11 DQO11 EAK11 EKG11 EUC11 FDY11 FNU11 FXQ11 GHM11 GRI11 HBE11 HLA11 HUW11 IES11 IOO11 IYK11 JIG11 JSC11 KBY11 KLU11 KVQ11 LFM11 LPI11 LZE11 MJA11 MSW11 NCS11 NMO11 NWK11 OGG11 OQC11 OZY11 PJU11 PTQ11 QDM11 QNI11 QXE11 RHA11 RQW11 SAS11 SKO11 SUK11 TEG11 TOC11 TXY11 UHU11 E59926 MG59926 WC59926 AFY59926 APU59926 AZQ59926 BJM59926 BTI59926 CDE59926 CNA59926 CWW59926 DGS59926 DQO59926 EAK59926 EKG59926 EUC59926 FDY59926 FNU59926 FXQ59926 GHM59926 GRI59926 HBE59926 HLA59926 HUW59926 IES59926 IOO59926 IYK59926 JIG59926 JSC59926 KBY59926 KLU59926 KVQ59926 LFM59926 LPI59926 LZE59926 MJA59926 MSW59926 NCS59926 NMO59926 NWK59926 OGG59926 OQC59926 OZY59926 PJU59926 PTQ59926 QDM59926 QNI59926 QXE59926 RHA59926 RQW59926 SAS59926 SKO59926 SUK59926 TEG59926 TOC59926 TXY59926 UHU59926 E125462 MG125462 WC125462 AFY125462 APU125462 AZQ125462 BJM125462 BTI125462 CDE125462 CNA125462 CWW125462 DGS125462 DQO125462 EAK125462 EKG125462 EUC125462 FDY125462 FNU125462 FXQ125462 GHM125462 GRI125462 HBE125462 HLA125462 HUW125462 IES125462 IOO125462 IYK125462 JIG125462 JSC125462 KBY125462 KLU125462 KVQ125462 LFM125462 LPI125462 LZE125462 MJA125462 MSW125462 NCS125462 NMO125462 NWK125462 OGG125462 OQC125462 OZY125462 PJU125462 PTQ125462 QDM125462 QNI125462 QXE125462 RHA125462 RQW125462 SAS125462 SKO125462 SUK125462 TEG125462 TOC125462 TXY125462 UHU125462 E190998 MG190998 WC190998 AFY190998 APU190998 AZQ190998 BJM190998 BTI190998 CDE190998 CNA190998 CWW190998 DGS190998 DQO190998 EAK190998 EKG190998 EUC190998 FDY190998 FNU190998 FXQ190998 GHM190998 GRI190998 HBE190998 HLA190998 HUW190998 IES190998 IOO190998 IYK190998 JIG190998 JSC190998 KBY190998 KLU190998 KVQ190998 LFM190998 LPI190998 LZE190998 MJA190998 MSW190998 NCS190998 NMO190998 NWK190998 OGG190998 OQC190998 OZY190998 PJU190998 PTQ190998 QDM190998 QNI190998 QXE190998 RHA190998 RQW190998 SAS190998 SKO190998 SUK190998 TEG190998 TOC190998 TXY190998 UHU190998 E256534 MG256534 WC256534 AFY256534 APU256534 AZQ256534 BJM256534 BTI256534 CDE256534 CNA256534 CWW256534 DGS256534 DQO256534 EAK256534 EKG256534 EUC256534 FDY256534 FNU256534 FXQ256534 GHM256534 GRI256534 HBE256534 HLA256534 HUW256534 IES256534 IOO256534 IYK256534 JIG256534 JSC256534 KBY256534 KLU256534 KVQ256534 LFM256534 LPI256534 LZE256534 MJA256534 MSW256534 NCS256534 NMO256534 NWK256534 OGG256534 OQC256534 OZY256534 PJU256534 PTQ256534 QDM256534 QNI256534 QXE256534 RHA256534 RQW256534 SAS256534 SKO256534 SUK256534 TEG256534 TOC256534 TXY256534 UHU256534 E322070 MG322070 WC322070 AFY322070 APU322070 AZQ322070 BJM322070 BTI322070 CDE322070 CNA322070 CWW322070 DGS322070 DQO322070 EAK322070 EKG322070 EUC322070 FDY322070 FNU322070 FXQ322070 GHM322070 GRI322070 HBE322070 HLA322070 HUW322070 IES322070 IOO322070 IYK322070 JIG322070 JSC322070 KBY322070 KLU322070 KVQ322070 LFM322070 LPI322070 LZE322070 MJA322070 MSW322070 NCS322070 NMO322070 NWK322070 OGG322070 OQC322070 OZY322070 PJU322070 PTQ322070 QDM322070 QNI322070 QXE322070 RHA322070 RQW322070 SAS322070 SKO322070 SUK322070 TEG322070 TOC322070 TXY322070 UHU322070 E387606 MG387606 WC387606 AFY387606 APU387606 AZQ387606 BJM387606 BTI387606 CDE387606 CNA387606 CWW387606 DGS387606 DQO387606 EAK387606 EKG387606 EUC387606 FDY387606 FNU387606 FXQ387606 GHM387606 GRI387606 HBE387606 HLA387606 HUW387606 IES387606 IOO387606 IYK387606 JIG387606 JSC387606 KBY387606 KLU387606 KVQ387606 LFM387606 LPI387606 LZE387606 MJA387606 MSW387606 NCS387606 NMO387606 NWK387606 OGG387606 OQC387606 OZY387606 PJU387606 PTQ387606 QDM387606 QNI387606 QXE387606 RHA387606 RQW387606 SAS387606 SKO387606 SUK387606 TEG387606 TOC387606 TXY387606 UHU387606 E453142 MG453142 WC453142 AFY453142 APU453142 AZQ453142 BJM453142 BTI453142 CDE453142 CNA453142 CWW453142 DGS453142 DQO453142 EAK453142 EKG453142 EUC453142 FDY453142 FNU453142 FXQ453142 GHM453142 GRI453142 HBE453142 HLA453142 HUW453142 IES453142 IOO453142 IYK453142 JIG453142 JSC453142 KBY453142 KLU453142 KVQ453142 LFM453142 LPI453142 LZE453142 MJA453142 MSW453142 NCS453142 NMO453142 NWK453142 OGG453142 OQC453142 OZY453142 PJU453142 PTQ453142 QDM453142 QNI453142 QXE453142 RHA453142 RQW453142 SAS453142 SKO453142 SUK453142 TEG453142 TOC453142 TXY453142 UHU453142 E518678 MG518678 WC518678 AFY518678 APU518678 AZQ518678 BJM518678 BTI518678 CDE518678 CNA518678 CWW518678 DGS518678 DQO518678 EAK518678 EKG518678 EUC518678 FDY518678 FNU518678 FXQ518678 GHM518678 GRI518678 HBE518678 HLA518678 HUW518678 IES518678 IOO518678 IYK518678 JIG518678 JSC518678 KBY518678 KLU518678 KVQ518678 LFM518678 LPI518678 LZE518678 MJA518678 MSW518678 NCS518678 NMO518678 NWK518678 OGG518678 OQC518678 OZY518678 PJU518678 PTQ518678 QDM518678 QNI518678 QXE518678 RHA518678 RQW518678 SAS518678 SKO518678 SUK518678 TEG518678 TOC518678 TXY518678 UHU518678 E584214 MG584214 WC584214 AFY584214 APU584214 AZQ584214 BJM584214 BTI584214 CDE584214 CNA584214 CWW584214 DGS584214 DQO584214 EAK584214 EKG584214 EUC584214 FDY584214 FNU584214 FXQ584214 GHM584214 GRI584214 HBE584214 HLA584214 HUW584214 IES584214 IOO584214 IYK584214 JIG584214 JSC584214 KBY584214 KLU584214 KVQ584214 LFM584214 LPI584214 LZE584214 MJA584214 MSW584214 NCS584214 NMO584214 NWK584214 OGG584214 OQC584214 OZY584214 PJU584214 PTQ584214 QDM584214 QNI584214 QXE584214 RHA584214 RQW584214 SAS584214 SKO584214 SUK584214 TEG584214 TOC584214 TXY584214 UHU584214 E649750 MG649750 WC649750 AFY649750 APU649750 AZQ649750 BJM649750 BTI649750 CDE649750 CNA649750 CWW649750 DGS649750 DQO649750 EAK649750 EKG649750 EUC649750 FDY649750 FNU649750 FXQ649750 GHM649750 GRI649750 HBE649750 HLA649750 HUW649750 IES649750 IOO649750 IYK649750 JIG649750 JSC649750 KBY649750 KLU649750 KVQ649750 LFM649750 LPI649750 LZE649750 MJA649750 MSW649750 NCS649750 NMO649750 NWK649750 OGG649750 OQC649750 OZY649750 PJU649750 PTQ649750 QDM649750 QNI649750 QXE649750 RHA649750 RQW649750 SAS649750 SKO649750 SUK649750 TEG649750 TOC649750 TXY649750 UHU649750 E715286 MG715286 WC715286 AFY715286 APU715286 AZQ715286 BJM715286 BTI715286 CDE715286 CNA715286 CWW715286 DGS715286 DQO715286 EAK715286 EKG715286 EUC715286 FDY715286 FNU715286 FXQ715286 GHM715286 GRI715286 HBE715286 HLA715286 HUW715286 IES715286 IOO715286 IYK715286 JIG715286 JSC715286 KBY715286 KLU715286 KVQ715286 LFM715286 LPI715286 LZE715286 MJA715286 MSW715286 NCS715286 NMO715286 NWK715286 OGG715286 OQC715286 OZY715286 PJU715286 PTQ715286 QDM715286 QNI715286 QXE715286 RHA715286 RQW715286 SAS715286 SKO715286 SUK715286 TEG715286 TOC715286 TXY715286 UHU715286 E780822 MG780822 WC780822 AFY780822 APU780822 AZQ780822 BJM780822 BTI780822 CDE780822 CNA780822 CWW780822 DGS780822 DQO780822 EAK780822 EKG780822 EUC780822 FDY780822 FNU780822 FXQ780822 GHM780822 GRI780822 HBE780822 HLA780822 HUW780822 IES780822 IOO780822 IYK780822 JIG780822 JSC780822 KBY780822 KLU780822 KVQ780822 LFM780822 LPI780822 LZE780822 MJA780822 MSW780822 NCS780822 NMO780822 NWK780822 OGG780822 OQC780822 OZY780822 PJU780822 PTQ780822 QDM780822 QNI780822 QXE780822 RHA780822 RQW780822 SAS780822 SKO780822 SUK780822 TEG780822 TOC780822 TXY780822 UHU780822 E846358 MG846358 WC846358 AFY846358 APU846358 AZQ846358 BJM846358 BTI846358 CDE846358 CNA846358 CWW846358 DGS846358 DQO846358 EAK846358 EKG846358 EUC846358 FDY846358 FNU846358 FXQ846358 GHM846358 GRI846358 HBE846358 HLA846358 HUW846358 IES846358 IOO846358 IYK846358 JIG846358 JSC846358 KBY846358 KLU846358 KVQ846358 LFM846358 LPI846358 LZE846358 MJA846358 MSW846358 NCS846358 NMO846358 NWK846358 OGG846358 OQC846358 OZY846358 PJU846358 PTQ846358 QDM846358 QNI846358 QXE846358 RHA846358 RQW846358 SAS846358 SKO846358 SUK846358 TEG846358 TOC846358 TXY846358 UHU846358 E911894 MG911894 WC911894 AFY911894 APU911894 AZQ911894 BJM911894 BTI911894 CDE911894 CNA911894 CWW911894 DGS911894 DQO911894 EAK911894 EKG911894 EUC911894 FDY911894 FNU911894 FXQ911894 GHM911894 GRI911894 HBE911894 HLA911894 HUW911894 IES911894 IOO911894 IYK911894 JIG911894 JSC911894 KBY911894 KLU911894 KVQ911894 LFM911894 LPI911894 LZE911894 MJA911894 MSW911894 NCS911894 NMO911894 NWK911894 OGG911894 OQC911894 OZY911894 PJU911894 PTQ911894 QDM911894 QNI911894 QXE911894 RHA911894 RQW911894 SAS911894 SKO911894 SUK911894 TEG911894 TOC911894 TXY911894 UHU911894 E977430 MG977430 WC977430 AFY977430 APU977430 AZQ977430 BJM977430 BTI977430 CDE977430 CNA977430 CWW977430 DGS977430 DQO977430 EAK977430 EKG977430 EUC977430 FDY977430 FNU977430 FXQ977430 GHM977430 GRI977430 HBE977430 HLA977430 HUW977430 IES977430 IOO977430 IYK977430 JIG977430 JSC977430 KBY977430 KLU977430 KVQ977430 LFM977430 LPI977430 LZE977430 MJA977430 MSW977430 NCS977430 NMO977430 NWK977430 OGG977430 OQC977430 OZY977430 PJU977430 PTQ977430 QDM977430 QNI977430 QXE977430 RHA977430 RQW977430 SAS977430 SKO977430 SUK977430 TEG977430 TOC977430 TXY977430 UHU977430" xr:uid="{00000000-0002-0000-0000-000001000000}">
      <formula1>kva</formula1>
    </dataValidation>
    <dataValidation type="list" allowBlank="1" showInputMessage="1" showErrorMessage="1" sqref="E59928 MG59928 WC59928 AFY59928 APU59928 AZQ59928 BJM59928 BTI59928 CDE59928 CNA59928 CWW59928 DGS59928 DQO59928 EAK59928 EKG59928 EUC59928 FDY59928 FNU59928 FXQ59928 GHM59928 GRI59928 HBE59928 HLA59928 HUW59928 IES59928 IOO59928 IYK59928 JIG59928 JSC59928 KBY59928 KLU59928 KVQ59928 LFM59928 LPI59928 LZE59928 MJA59928 MSW59928 NCS59928 NMO59928 NWK59928 OGG59928 OQC59928 OZY59928 PJU59928 PTQ59928 QDM59928 QNI59928 QXE59928 RHA59928 RQW59928 SAS59928 SKO59928 SUK59928 TEG59928 TOC59928 TXY59928 UHU59928 E125464 MG125464 WC125464 AFY125464 APU125464 AZQ125464 BJM125464 BTI125464 CDE125464 CNA125464 CWW125464 DGS125464 DQO125464 EAK125464 EKG125464 EUC125464 FDY125464 FNU125464 FXQ125464 GHM125464 GRI125464 HBE125464 HLA125464 HUW125464 IES125464 IOO125464 IYK125464 JIG125464 JSC125464 KBY125464 KLU125464 KVQ125464 LFM125464 LPI125464 LZE125464 MJA125464 MSW125464 NCS125464 NMO125464 NWK125464 OGG125464 OQC125464 OZY125464 PJU125464 PTQ125464 QDM125464 QNI125464 QXE125464 RHA125464 RQW125464 SAS125464 SKO125464 SUK125464 TEG125464 TOC125464 TXY125464 UHU125464 E191000 MG191000 WC191000 AFY191000 APU191000 AZQ191000 BJM191000 BTI191000 CDE191000 CNA191000 CWW191000 DGS191000 DQO191000 EAK191000 EKG191000 EUC191000 FDY191000 FNU191000 FXQ191000 GHM191000 GRI191000 HBE191000 HLA191000 HUW191000 IES191000 IOO191000 IYK191000 JIG191000 JSC191000 KBY191000 KLU191000 KVQ191000 LFM191000 LPI191000 LZE191000 MJA191000 MSW191000 NCS191000 NMO191000 NWK191000 OGG191000 OQC191000 OZY191000 PJU191000 PTQ191000 QDM191000 QNI191000 QXE191000 RHA191000 RQW191000 SAS191000 SKO191000 SUK191000 TEG191000 TOC191000 TXY191000 UHU191000 E256536 MG256536 WC256536 AFY256536 APU256536 AZQ256536 BJM256536 BTI256536 CDE256536 CNA256536 CWW256536 DGS256536 DQO256536 EAK256536 EKG256536 EUC256536 FDY256536 FNU256536 FXQ256536 GHM256536 GRI256536 HBE256536 HLA256536 HUW256536 IES256536 IOO256536 IYK256536 JIG256536 JSC256536 KBY256536 KLU256536 KVQ256536 LFM256536 LPI256536 LZE256536 MJA256536 MSW256536 NCS256536 NMO256536 NWK256536 OGG256536 OQC256536 OZY256536 PJU256536 PTQ256536 QDM256536 QNI256536 QXE256536 RHA256536 RQW256536 SAS256536 SKO256536 SUK256536 TEG256536 TOC256536 TXY256536 UHU256536 E322072 MG322072 WC322072 AFY322072 APU322072 AZQ322072 BJM322072 BTI322072 CDE322072 CNA322072 CWW322072 DGS322072 DQO322072 EAK322072 EKG322072 EUC322072 FDY322072 FNU322072 FXQ322072 GHM322072 GRI322072 HBE322072 HLA322072 HUW322072 IES322072 IOO322072 IYK322072 JIG322072 JSC322072 KBY322072 KLU322072 KVQ322072 LFM322072 LPI322072 LZE322072 MJA322072 MSW322072 NCS322072 NMO322072 NWK322072 OGG322072 OQC322072 OZY322072 PJU322072 PTQ322072 QDM322072 QNI322072 QXE322072 RHA322072 RQW322072 SAS322072 SKO322072 SUK322072 TEG322072 TOC322072 TXY322072 UHU322072 E387608 MG387608 WC387608 AFY387608 APU387608 AZQ387608 BJM387608 BTI387608 CDE387608 CNA387608 CWW387608 DGS387608 DQO387608 EAK387608 EKG387608 EUC387608 FDY387608 FNU387608 FXQ387608 GHM387608 GRI387608 HBE387608 HLA387608 HUW387608 IES387608 IOO387608 IYK387608 JIG387608 JSC387608 KBY387608 KLU387608 KVQ387608 LFM387608 LPI387608 LZE387608 MJA387608 MSW387608 NCS387608 NMO387608 NWK387608 OGG387608 OQC387608 OZY387608 PJU387608 PTQ387608 QDM387608 QNI387608 QXE387608 RHA387608 RQW387608 SAS387608 SKO387608 SUK387608 TEG387608 TOC387608 TXY387608 UHU387608 E453144 MG453144 WC453144 AFY453144 APU453144 AZQ453144 BJM453144 BTI453144 CDE453144 CNA453144 CWW453144 DGS453144 DQO453144 EAK453144 EKG453144 EUC453144 FDY453144 FNU453144 FXQ453144 GHM453144 GRI453144 HBE453144 HLA453144 HUW453144 IES453144 IOO453144 IYK453144 JIG453144 JSC453144 KBY453144 KLU453144 KVQ453144 LFM453144 LPI453144 LZE453144 MJA453144 MSW453144 NCS453144 NMO453144 NWK453144 OGG453144 OQC453144 OZY453144 PJU453144 PTQ453144 QDM453144 QNI453144 QXE453144 RHA453144 RQW453144 SAS453144 SKO453144 SUK453144 TEG453144 TOC453144 TXY453144 UHU453144 E518680 MG518680 WC518680 AFY518680 APU518680 AZQ518680 BJM518680 BTI518680 CDE518680 CNA518680 CWW518680 DGS518680 DQO518680 EAK518680 EKG518680 EUC518680 FDY518680 FNU518680 FXQ518680 GHM518680 GRI518680 HBE518680 HLA518680 HUW518680 IES518680 IOO518680 IYK518680 JIG518680 JSC518680 KBY518680 KLU518680 KVQ518680 LFM518680 LPI518680 LZE518680 MJA518680 MSW518680 NCS518680 NMO518680 NWK518680 OGG518680 OQC518680 OZY518680 PJU518680 PTQ518680 QDM518680 QNI518680 QXE518680 RHA518680 RQW518680 SAS518680 SKO518680 SUK518680 TEG518680 TOC518680 TXY518680 UHU518680 E584216 MG584216 WC584216 AFY584216 APU584216 AZQ584216 BJM584216 BTI584216 CDE584216 CNA584216 CWW584216 DGS584216 DQO584216 EAK584216 EKG584216 EUC584216 FDY584216 FNU584216 FXQ584216 GHM584216 GRI584216 HBE584216 HLA584216 HUW584216 IES584216 IOO584216 IYK584216 JIG584216 JSC584216 KBY584216 KLU584216 KVQ584216 LFM584216 LPI584216 LZE584216 MJA584216 MSW584216 NCS584216 NMO584216 NWK584216 OGG584216 OQC584216 OZY584216 PJU584216 PTQ584216 QDM584216 QNI584216 QXE584216 RHA584216 RQW584216 SAS584216 SKO584216 SUK584216 TEG584216 TOC584216 TXY584216 UHU584216 E649752 MG649752 WC649752 AFY649752 APU649752 AZQ649752 BJM649752 BTI649752 CDE649752 CNA649752 CWW649752 DGS649752 DQO649752 EAK649752 EKG649752 EUC649752 FDY649752 FNU649752 FXQ649752 GHM649752 GRI649752 HBE649752 HLA649752 HUW649752 IES649752 IOO649752 IYK649752 JIG649752 JSC649752 KBY649752 KLU649752 KVQ649752 LFM649752 LPI649752 LZE649752 MJA649752 MSW649752 NCS649752 NMO649752 NWK649752 OGG649752 OQC649752 OZY649752 PJU649752 PTQ649752 QDM649752 QNI649752 QXE649752 RHA649752 RQW649752 SAS649752 SKO649752 SUK649752 TEG649752 TOC649752 TXY649752 UHU649752 E715288 MG715288 WC715288 AFY715288 APU715288 AZQ715288 BJM715288 BTI715288 CDE715288 CNA715288 CWW715288 DGS715288 DQO715288 EAK715288 EKG715288 EUC715288 FDY715288 FNU715288 FXQ715288 GHM715288 GRI715288 HBE715288 HLA715288 HUW715288 IES715288 IOO715288 IYK715288 JIG715288 JSC715288 KBY715288 KLU715288 KVQ715288 LFM715288 LPI715288 LZE715288 MJA715288 MSW715288 NCS715288 NMO715288 NWK715288 OGG715288 OQC715288 OZY715288 PJU715288 PTQ715288 QDM715288 QNI715288 QXE715288 RHA715288 RQW715288 SAS715288 SKO715288 SUK715288 TEG715288 TOC715288 TXY715288 UHU715288 E780824 MG780824 WC780824 AFY780824 APU780824 AZQ780824 BJM780824 BTI780824 CDE780824 CNA780824 CWW780824 DGS780824 DQO780824 EAK780824 EKG780824 EUC780824 FDY780824 FNU780824 FXQ780824 GHM780824 GRI780824 HBE780824 HLA780824 HUW780824 IES780824 IOO780824 IYK780824 JIG780824 JSC780824 KBY780824 KLU780824 KVQ780824 LFM780824 LPI780824 LZE780824 MJA780824 MSW780824 NCS780824 NMO780824 NWK780824 OGG780824 OQC780824 OZY780824 PJU780824 PTQ780824 QDM780824 QNI780824 QXE780824 RHA780824 RQW780824 SAS780824 SKO780824 SUK780824 TEG780824 TOC780824 TXY780824 UHU780824 E846360 MG846360 WC846360 AFY846360 APU846360 AZQ846360 BJM846360 BTI846360 CDE846360 CNA846360 CWW846360 DGS846360 DQO846360 EAK846360 EKG846360 EUC846360 FDY846360 FNU846360 FXQ846360 GHM846360 GRI846360 HBE846360 HLA846360 HUW846360 IES846360 IOO846360 IYK846360 JIG846360 JSC846360 KBY846360 KLU846360 KVQ846360 LFM846360 LPI846360 LZE846360 MJA846360 MSW846360 NCS846360 NMO846360 NWK846360 OGG846360 OQC846360 OZY846360 PJU846360 PTQ846360 QDM846360 QNI846360 QXE846360 RHA846360 RQW846360 SAS846360 SKO846360 SUK846360 TEG846360 TOC846360 TXY846360 UHU846360 E911896 MG911896 WC911896 AFY911896 APU911896 AZQ911896 BJM911896 BTI911896 CDE911896 CNA911896 CWW911896 DGS911896 DQO911896 EAK911896 EKG911896 EUC911896 FDY911896 FNU911896 FXQ911896 GHM911896 GRI911896 HBE911896 HLA911896 HUW911896 IES911896 IOO911896 IYK911896 JIG911896 JSC911896 KBY911896 KLU911896 KVQ911896 LFM911896 LPI911896 LZE911896 MJA911896 MSW911896 NCS911896 NMO911896 NWK911896 OGG911896 OQC911896 OZY911896 PJU911896 PTQ911896 QDM911896 QNI911896 QXE911896 RHA911896 RQW911896 SAS911896 SKO911896 SUK911896 TEG911896 TOC911896 TXY911896 UHU911896 E977432 MG977432 WC977432 AFY977432 APU977432 AZQ977432 BJM977432 BTI977432 CDE977432 CNA977432 CWW977432 DGS977432 DQO977432 EAK977432 EKG977432 EUC977432 FDY977432 FNU977432 FXQ977432 GHM977432 GRI977432 HBE977432 HLA977432 HUW977432 IES977432 IOO977432 IYK977432 JIG977432 JSC977432 KBY977432 KLU977432 KVQ977432 LFM977432 LPI977432 LZE977432 MJA977432 MSW977432 NCS977432 NMO977432 NWK977432 OGG977432 OQC977432 OZY977432 PJU977432 PTQ977432 QDM977432 QNI977432 QXE977432 RHA977432 RQW977432 SAS977432 SKO977432 SUK977432 TEG977432 TOC977432 TXY977432 UHU977432" xr:uid="{00000000-0002-0000-0000-000002000000}">
      <formula1>IFRS</formula1>
    </dataValidation>
    <dataValidation type="list" allowBlank="1" showInputMessage="1" showErrorMessage="1" sqref="MF11 WB11 AFX11 APT11 AZP11 BJL11 BTH11 CDD11 CMZ11 CWV11 DGR11 DQN11 EAJ11 EKF11 EUB11 FDX11 FNT11 FXP11 GHL11 GRH11 HBD11 HKZ11 HUV11 IER11 ION11 IYJ11 JIF11 JSB11 KBX11 KLT11 KVP11 LFL11 LPH11 LZD11 MIZ11 MSV11 NCR11 NMN11 NWJ11 OGF11 OQB11 OZX11 PJT11 PTP11 QDL11 QNH11 QXD11 RGZ11 RQV11 SAR11 SKN11 SUJ11 TEF11 TOB11 TXX11 UHT11 D59926 MF59926 WB59926 AFX59926 APT59926 AZP59926 BJL59926 BTH59926 CDD59926 CMZ59926 CWV59926 DGR59926 DQN59926 EAJ59926 EKF59926 EUB59926 FDX59926 FNT59926 FXP59926 GHL59926 GRH59926 HBD59926 HKZ59926 HUV59926 IER59926 ION59926 IYJ59926 JIF59926 JSB59926 KBX59926 KLT59926 KVP59926 LFL59926 LPH59926 LZD59926 MIZ59926 MSV59926 NCR59926 NMN59926 NWJ59926 OGF59926 OQB59926 OZX59926 PJT59926 PTP59926 QDL59926 QNH59926 QXD59926 RGZ59926 RQV59926 SAR59926 SKN59926 SUJ59926 TEF59926 TOB59926 TXX59926 UHT59926 D125462 MF125462 WB125462 AFX125462 APT125462 AZP125462 BJL125462 BTH125462 CDD125462 CMZ125462 CWV125462 DGR125462 DQN125462 EAJ125462 EKF125462 EUB125462 FDX125462 FNT125462 FXP125462 GHL125462 GRH125462 HBD125462 HKZ125462 HUV125462 IER125462 ION125462 IYJ125462 JIF125462 JSB125462 KBX125462 KLT125462 KVP125462 LFL125462 LPH125462 LZD125462 MIZ125462 MSV125462 NCR125462 NMN125462 NWJ125462 OGF125462 OQB125462 OZX125462 PJT125462 PTP125462 QDL125462 QNH125462 QXD125462 RGZ125462 RQV125462 SAR125462 SKN125462 SUJ125462 TEF125462 TOB125462 TXX125462 UHT125462 D190998 MF190998 WB190998 AFX190998 APT190998 AZP190998 BJL190998 BTH190998 CDD190998 CMZ190998 CWV190998 DGR190998 DQN190998 EAJ190998 EKF190998 EUB190998 FDX190998 FNT190998 FXP190998 GHL190998 GRH190998 HBD190998 HKZ190998 HUV190998 IER190998 ION190998 IYJ190998 JIF190998 JSB190998 KBX190998 KLT190998 KVP190998 LFL190998 LPH190998 LZD190998 MIZ190998 MSV190998 NCR190998 NMN190998 NWJ190998 OGF190998 OQB190998 OZX190998 PJT190998 PTP190998 QDL190998 QNH190998 QXD190998 RGZ190998 RQV190998 SAR190998 SKN190998 SUJ190998 TEF190998 TOB190998 TXX190998 UHT190998 D256534 MF256534 WB256534 AFX256534 APT256534 AZP256534 BJL256534 BTH256534 CDD256534 CMZ256534 CWV256534 DGR256534 DQN256534 EAJ256534 EKF256534 EUB256534 FDX256534 FNT256534 FXP256534 GHL256534 GRH256534 HBD256534 HKZ256534 HUV256534 IER256534 ION256534 IYJ256534 JIF256534 JSB256534 KBX256534 KLT256534 KVP256534 LFL256534 LPH256534 LZD256534 MIZ256534 MSV256534 NCR256534 NMN256534 NWJ256534 OGF256534 OQB256534 OZX256534 PJT256534 PTP256534 QDL256534 QNH256534 QXD256534 RGZ256534 RQV256534 SAR256534 SKN256534 SUJ256534 TEF256534 TOB256534 TXX256534 UHT256534 D322070 MF322070 WB322070 AFX322070 APT322070 AZP322070 BJL322070 BTH322070 CDD322070 CMZ322070 CWV322070 DGR322070 DQN322070 EAJ322070 EKF322070 EUB322070 FDX322070 FNT322070 FXP322070 GHL322070 GRH322070 HBD322070 HKZ322070 HUV322070 IER322070 ION322070 IYJ322070 JIF322070 JSB322070 KBX322070 KLT322070 KVP322070 LFL322070 LPH322070 LZD322070 MIZ322070 MSV322070 NCR322070 NMN322070 NWJ322070 OGF322070 OQB322070 OZX322070 PJT322070 PTP322070 QDL322070 QNH322070 QXD322070 RGZ322070 RQV322070 SAR322070 SKN322070 SUJ322070 TEF322070 TOB322070 TXX322070 UHT322070 D387606 MF387606 WB387606 AFX387606 APT387606 AZP387606 BJL387606 BTH387606 CDD387606 CMZ387606 CWV387606 DGR387606 DQN387606 EAJ387606 EKF387606 EUB387606 FDX387606 FNT387606 FXP387606 GHL387606 GRH387606 HBD387606 HKZ387606 HUV387606 IER387606 ION387606 IYJ387606 JIF387606 JSB387606 KBX387606 KLT387606 KVP387606 LFL387606 LPH387606 LZD387606 MIZ387606 MSV387606 NCR387606 NMN387606 NWJ387606 OGF387606 OQB387606 OZX387606 PJT387606 PTP387606 QDL387606 QNH387606 QXD387606 RGZ387606 RQV387606 SAR387606 SKN387606 SUJ387606 TEF387606 TOB387606 TXX387606 UHT387606 D453142 MF453142 WB453142 AFX453142 APT453142 AZP453142 BJL453142 BTH453142 CDD453142 CMZ453142 CWV453142 DGR453142 DQN453142 EAJ453142 EKF453142 EUB453142 FDX453142 FNT453142 FXP453142 GHL453142 GRH453142 HBD453142 HKZ453142 HUV453142 IER453142 ION453142 IYJ453142 JIF453142 JSB453142 KBX453142 KLT453142 KVP453142 LFL453142 LPH453142 LZD453142 MIZ453142 MSV453142 NCR453142 NMN453142 NWJ453142 OGF453142 OQB453142 OZX453142 PJT453142 PTP453142 QDL453142 QNH453142 QXD453142 RGZ453142 RQV453142 SAR453142 SKN453142 SUJ453142 TEF453142 TOB453142 TXX453142 UHT453142 D518678 MF518678 WB518678 AFX518678 APT518678 AZP518678 BJL518678 BTH518678 CDD518678 CMZ518678 CWV518678 DGR518678 DQN518678 EAJ518678 EKF518678 EUB518678 FDX518678 FNT518678 FXP518678 GHL518678 GRH518678 HBD518678 HKZ518678 HUV518678 IER518678 ION518678 IYJ518678 JIF518678 JSB518678 KBX518678 KLT518678 KVP518678 LFL518678 LPH518678 LZD518678 MIZ518678 MSV518678 NCR518678 NMN518678 NWJ518678 OGF518678 OQB518678 OZX518678 PJT518678 PTP518678 QDL518678 QNH518678 QXD518678 RGZ518678 RQV518678 SAR518678 SKN518678 SUJ518678 TEF518678 TOB518678 TXX518678 UHT518678 D584214 MF584214 WB584214 AFX584214 APT584214 AZP584214 BJL584214 BTH584214 CDD584214 CMZ584214 CWV584214 DGR584214 DQN584214 EAJ584214 EKF584214 EUB584214 FDX584214 FNT584214 FXP584214 GHL584214 GRH584214 HBD584214 HKZ584214 HUV584214 IER584214 ION584214 IYJ584214 JIF584214 JSB584214 KBX584214 KLT584214 KVP584214 LFL584214 LPH584214 LZD584214 MIZ584214 MSV584214 NCR584214 NMN584214 NWJ584214 OGF584214 OQB584214 OZX584214 PJT584214 PTP584214 QDL584214 QNH584214 QXD584214 RGZ584214 RQV584214 SAR584214 SKN584214 SUJ584214 TEF584214 TOB584214 TXX584214 UHT584214 D649750 MF649750 WB649750 AFX649750 APT649750 AZP649750 BJL649750 BTH649750 CDD649750 CMZ649750 CWV649750 DGR649750 DQN649750 EAJ649750 EKF649750 EUB649750 FDX649750 FNT649750 FXP649750 GHL649750 GRH649750 HBD649750 HKZ649750 HUV649750 IER649750 ION649750 IYJ649750 JIF649750 JSB649750 KBX649750 KLT649750 KVP649750 LFL649750 LPH649750 LZD649750 MIZ649750 MSV649750 NCR649750 NMN649750 NWJ649750 OGF649750 OQB649750 OZX649750 PJT649750 PTP649750 QDL649750 QNH649750 QXD649750 RGZ649750 RQV649750 SAR649750 SKN649750 SUJ649750 TEF649750 TOB649750 TXX649750 UHT649750 D715286 MF715286 WB715286 AFX715286 APT715286 AZP715286 BJL715286 BTH715286 CDD715286 CMZ715286 CWV715286 DGR715286 DQN715286 EAJ715286 EKF715286 EUB715286 FDX715286 FNT715286 FXP715286 GHL715286 GRH715286 HBD715286 HKZ715286 HUV715286 IER715286 ION715286 IYJ715286 JIF715286 JSB715286 KBX715286 KLT715286 KVP715286 LFL715286 LPH715286 LZD715286 MIZ715286 MSV715286 NCR715286 NMN715286 NWJ715286 OGF715286 OQB715286 OZX715286 PJT715286 PTP715286 QDL715286 QNH715286 QXD715286 RGZ715286 RQV715286 SAR715286 SKN715286 SUJ715286 TEF715286 TOB715286 TXX715286 UHT715286 D780822 MF780822 WB780822 AFX780822 APT780822 AZP780822 BJL780822 BTH780822 CDD780822 CMZ780822 CWV780822 DGR780822 DQN780822 EAJ780822 EKF780822 EUB780822 FDX780822 FNT780822 FXP780822 GHL780822 GRH780822 HBD780822 HKZ780822 HUV780822 IER780822 ION780822 IYJ780822 JIF780822 JSB780822 KBX780822 KLT780822 KVP780822 LFL780822 LPH780822 LZD780822 MIZ780822 MSV780822 NCR780822 NMN780822 NWJ780822 OGF780822 OQB780822 OZX780822 PJT780822 PTP780822 QDL780822 QNH780822 QXD780822 RGZ780822 RQV780822 SAR780822 SKN780822 SUJ780822 TEF780822 TOB780822 TXX780822 UHT780822 D846358 MF846358 WB846358 AFX846358 APT846358 AZP846358 BJL846358 BTH846358 CDD846358 CMZ846358 CWV846358 DGR846358 DQN846358 EAJ846358 EKF846358 EUB846358 FDX846358 FNT846358 FXP846358 GHL846358 GRH846358 HBD846358 HKZ846358 HUV846358 IER846358 ION846358 IYJ846358 JIF846358 JSB846358 KBX846358 KLT846358 KVP846358 LFL846358 LPH846358 LZD846358 MIZ846358 MSV846358 NCR846358 NMN846358 NWJ846358 OGF846358 OQB846358 OZX846358 PJT846358 PTP846358 QDL846358 QNH846358 QXD846358 RGZ846358 RQV846358 SAR846358 SKN846358 SUJ846358 TEF846358 TOB846358 TXX846358 UHT846358 D911894 MF911894 WB911894 AFX911894 APT911894 AZP911894 BJL911894 BTH911894 CDD911894 CMZ911894 CWV911894 DGR911894 DQN911894 EAJ911894 EKF911894 EUB911894 FDX911894 FNT911894 FXP911894 GHL911894 GRH911894 HBD911894 HKZ911894 HUV911894 IER911894 ION911894 IYJ911894 JIF911894 JSB911894 KBX911894 KLT911894 KVP911894 LFL911894 LPH911894 LZD911894 MIZ911894 MSV911894 NCR911894 NMN911894 NWJ911894 OGF911894 OQB911894 OZX911894 PJT911894 PTP911894 QDL911894 QNH911894 QXD911894 RGZ911894 RQV911894 SAR911894 SKN911894 SUJ911894 TEF911894 TOB911894 TXX911894 UHT911894 D977430 MF977430 WB977430 AFX977430 APT977430 AZP977430 BJL977430 BTH977430 CDD977430 CMZ977430 CWV977430 DGR977430 DQN977430 EAJ977430 EKF977430 EUB977430 FDX977430 FNT977430 FXP977430 GHL977430 GRH977430 HBD977430 HKZ977430 HUV977430 IER977430 ION977430 IYJ977430 JIF977430 JSB977430 KBX977430 KLT977430 KVP977430 LFL977430 LPH977430 LZD977430 MIZ977430 MSV977430 NCR977430 NMN977430 NWJ977430 OGF977430 OQB977430 OZX977430 PJT977430 PTP977430 QDL977430 QNH977430 QXD977430 RGZ977430 RQV977430 SAR977430 SKN977430 SUJ977430 TEF977430 TOB977430 TXX977430 UHT977430" xr:uid="{00000000-0002-0000-0000-000003000000}">
      <formula1>ano</formula1>
    </dataValidation>
    <dataValidation type="list" allowBlank="1" showInputMessage="1" showErrorMessage="1" sqref="E11" xr:uid="{00000000-0002-0000-0000-000004000000}">
      <formula1>"1.halvår,År"</formula1>
    </dataValidation>
    <dataValidation type="list" allowBlank="1" showInputMessage="1" showErrorMessage="1" sqref="D11" xr:uid="{00000000-0002-0000-0000-000005000000}">
      <formula1>$AI$1:$AI$3</formula1>
    </dataValidation>
  </dataValidations>
  <pageMargins left="0.70866141732283472" right="0.70866141732283472" top="0.74803149606299213" bottom="0.74803149606299213" header="0.31496062992125984" footer="0.31496062992125984"/>
  <pageSetup paperSize="9" scale="77" orientation="landscape" r:id="rId1"/>
  <ignoredErrors>
    <ignoredError sqref="B11"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HK390"/>
  <sheetViews>
    <sheetView zoomScale="90" zoomScaleNormal="90" workbookViewId="0">
      <selection activeCell="C6" sqref="C6"/>
    </sheetView>
  </sheetViews>
  <sheetFormatPr defaultColWidth="11.42578125" defaultRowHeight="12.75" x14ac:dyDescent="0.2"/>
  <cols>
    <col min="1" max="1" width="4.42578125" style="17" customWidth="1"/>
    <col min="2" max="2" width="93.7109375" customWidth="1"/>
    <col min="3" max="3" width="19.28515625" customWidth="1"/>
    <col min="4" max="4" width="20.140625" customWidth="1"/>
    <col min="5" max="5" width="10.140625" style="1" customWidth="1"/>
    <col min="6" max="6" width="2.28515625" style="1" customWidth="1"/>
    <col min="7" max="7" width="2.42578125" style="1" customWidth="1"/>
    <col min="8" max="8" width="3.42578125" style="112" customWidth="1"/>
    <col min="9" max="10" width="14" style="112" customWidth="1"/>
    <col min="11" max="76" width="14" style="108" customWidth="1"/>
    <col min="77" max="78" width="11.42578125" style="71" customWidth="1"/>
    <col min="79" max="83" width="11.42578125" style="71"/>
    <col min="84" max="88" width="11.42578125" style="117"/>
    <col min="89" max="144" width="11.42578125" style="71"/>
    <col min="145" max="219" width="10.85546875" style="109"/>
  </cols>
  <sheetData>
    <row r="1" spans="1:219" s="1" customFormat="1" x14ac:dyDescent="0.2">
      <c r="A1" s="22"/>
      <c r="B1" s="23"/>
      <c r="C1" s="24"/>
      <c r="D1" s="24"/>
      <c r="E1" s="24"/>
      <c r="F1" s="24"/>
      <c r="G1" s="24"/>
      <c r="H1" s="112"/>
      <c r="I1" s="112"/>
      <c r="J1" s="112"/>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71"/>
      <c r="BZ1" s="71"/>
      <c r="CA1" s="122"/>
      <c r="CB1" s="122"/>
      <c r="CC1" s="122"/>
      <c r="CD1" s="122"/>
      <c r="CE1" s="71"/>
      <c r="CF1" s="117"/>
      <c r="CG1" s="117"/>
      <c r="CH1" s="117"/>
      <c r="CI1" s="117"/>
      <c r="CJ1" s="117"/>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109"/>
      <c r="EP1" s="109"/>
      <c r="EQ1" s="109"/>
      <c r="ER1" s="109"/>
      <c r="ES1" s="109"/>
      <c r="ET1" s="109"/>
      <c r="EU1" s="109"/>
      <c r="EV1" s="109"/>
      <c r="EW1" s="109"/>
      <c r="EX1" s="109"/>
      <c r="EY1" s="109"/>
      <c r="EZ1" s="109"/>
      <c r="FA1" s="109"/>
      <c r="FB1" s="109"/>
      <c r="FC1" s="109"/>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row>
    <row r="2" spans="1:219" s="1" customFormat="1" ht="15" x14ac:dyDescent="0.25">
      <c r="A2" s="19"/>
      <c r="B2" s="25" t="s">
        <v>128</v>
      </c>
      <c r="C2" s="144">
        <f>Forside!B7</f>
        <v>0</v>
      </c>
      <c r="D2" s="144"/>
      <c r="E2" s="144"/>
      <c r="F2" s="24"/>
      <c r="G2" s="24"/>
      <c r="H2" s="112"/>
      <c r="I2" s="112"/>
      <c r="J2" s="112"/>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71"/>
      <c r="BZ2" s="71"/>
      <c r="CA2" s="122"/>
      <c r="CB2" s="122"/>
      <c r="CC2" s="122"/>
      <c r="CD2" s="122"/>
      <c r="CE2" s="71"/>
      <c r="CF2" s="117"/>
      <c r="CG2" s="117"/>
      <c r="CH2" s="117"/>
      <c r="CI2" s="117"/>
      <c r="CJ2" s="117"/>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109"/>
      <c r="EP2" s="109"/>
      <c r="EQ2" s="109"/>
      <c r="ER2" s="109"/>
      <c r="ES2" s="109"/>
      <c r="ET2" s="109"/>
      <c r="EU2" s="109"/>
      <c r="EV2" s="109"/>
      <c r="EW2" s="109"/>
      <c r="EX2" s="109"/>
      <c r="EY2" s="109"/>
      <c r="EZ2" s="109"/>
      <c r="FA2" s="109"/>
      <c r="FB2" s="109"/>
      <c r="FC2" s="109"/>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row>
    <row r="3" spans="1:219" s="1" customFormat="1" x14ac:dyDescent="0.2">
      <c r="A3" s="19"/>
      <c r="B3" s="24"/>
      <c r="C3" s="24"/>
      <c r="D3" s="24"/>
      <c r="E3" s="24"/>
      <c r="F3" s="24"/>
      <c r="G3" s="24"/>
      <c r="H3" s="112"/>
      <c r="I3" s="112"/>
      <c r="J3" s="112"/>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71"/>
      <c r="BZ3" s="71"/>
      <c r="CA3" s="122"/>
      <c r="CB3" s="122"/>
      <c r="CC3" s="122"/>
      <c r="CD3" s="122"/>
      <c r="CE3" s="71"/>
      <c r="CF3" s="117"/>
      <c r="CG3" s="117"/>
      <c r="CH3" s="117"/>
      <c r="CI3" s="117"/>
      <c r="CJ3" s="117"/>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row>
    <row r="4" spans="1:219" x14ac:dyDescent="0.2">
      <c r="A4" s="27"/>
      <c r="B4" s="2" t="s">
        <v>2</v>
      </c>
      <c r="C4" s="37" t="str">
        <f>IF(Forside!$E$11="År", Forside!$D$11,Forside!$E$11 &amp; " " &amp;Forside!$D$11)</f>
        <v>1.halvår 2024</v>
      </c>
      <c r="D4" s="38" t="str">
        <f>IF(Forside!$E$11="År",Forside!$D$11-1, Forside!$E$11 &amp; " " &amp;Forside!$D$11-1)</f>
        <v>1.halvår 2023</v>
      </c>
      <c r="E4" s="24"/>
      <c r="F4" s="24"/>
      <c r="G4" s="24"/>
      <c r="CA4" s="122"/>
      <c r="CB4" s="122"/>
      <c r="CC4" s="122"/>
      <c r="CD4" s="122"/>
    </row>
    <row r="5" spans="1:219" x14ac:dyDescent="0.2">
      <c r="A5" s="13" t="s">
        <v>27</v>
      </c>
      <c r="B5" s="4" t="s">
        <v>80</v>
      </c>
      <c r="C5" s="118">
        <f>C6-C7+C8</f>
        <v>0</v>
      </c>
      <c r="D5" s="118">
        <f>D6-D7+D8</f>
        <v>0</v>
      </c>
      <c r="E5" s="39" t="str">
        <f>IF((OR(ISBLANK(C5),ISBLANK(D5))),"Må fylles ut!","")</f>
        <v/>
      </c>
      <c r="F5" s="24"/>
      <c r="G5" s="24"/>
      <c r="CA5" s="122" t="s">
        <v>170</v>
      </c>
      <c r="CB5" s="123">
        <v>305</v>
      </c>
      <c r="CC5" s="123" t="s">
        <v>168</v>
      </c>
      <c r="CD5" s="123">
        <v>419</v>
      </c>
    </row>
    <row r="6" spans="1:219" x14ac:dyDescent="0.2">
      <c r="A6" s="7" t="s">
        <v>210</v>
      </c>
      <c r="B6" s="7" t="s">
        <v>209</v>
      </c>
      <c r="C6" s="8"/>
      <c r="D6" s="95"/>
      <c r="E6" s="39" t="str">
        <f>IF((OR(ISBLANK(C6),ISBLANK(D6))),"Må fylles ut!","")</f>
        <v>Må fylles ut!</v>
      </c>
      <c r="F6" s="24"/>
      <c r="G6" s="24"/>
      <c r="BY6" s="108"/>
      <c r="BZ6" s="108"/>
      <c r="CA6" s="122" t="s">
        <v>170</v>
      </c>
      <c r="CB6" s="123">
        <v>537</v>
      </c>
      <c r="CC6" s="123" t="s">
        <v>168</v>
      </c>
      <c r="CD6" s="123">
        <v>538</v>
      </c>
    </row>
    <row r="7" spans="1:219" x14ac:dyDescent="0.2">
      <c r="A7" s="56" t="s">
        <v>239</v>
      </c>
      <c r="B7" s="55" t="s">
        <v>240</v>
      </c>
      <c r="C7" s="8"/>
      <c r="D7" s="95"/>
      <c r="E7" s="39"/>
      <c r="F7" s="24"/>
      <c r="G7" s="24"/>
      <c r="I7" s="119"/>
      <c r="BY7" s="108"/>
      <c r="BZ7" s="108"/>
      <c r="CA7" s="124" t="s">
        <v>170</v>
      </c>
      <c r="CB7" s="125">
        <v>4500</v>
      </c>
      <c r="CC7" s="125" t="s">
        <v>168</v>
      </c>
      <c r="CD7" s="125">
        <v>4501</v>
      </c>
    </row>
    <row r="8" spans="1:219" x14ac:dyDescent="0.2">
      <c r="A8" s="7" t="s">
        <v>211</v>
      </c>
      <c r="B8" s="7" t="s">
        <v>227</v>
      </c>
      <c r="C8" s="8"/>
      <c r="D8" s="95"/>
      <c r="E8" s="24"/>
      <c r="F8" s="24"/>
      <c r="G8" s="24"/>
      <c r="BY8" s="108"/>
      <c r="BZ8" s="108"/>
      <c r="CA8" s="122" t="s">
        <v>170</v>
      </c>
      <c r="CB8" s="123">
        <v>539</v>
      </c>
      <c r="CC8" s="123" t="s">
        <v>168</v>
      </c>
      <c r="CD8" s="123">
        <v>540</v>
      </c>
    </row>
    <row r="9" spans="1:219" x14ac:dyDescent="0.2">
      <c r="A9" s="13" t="s">
        <v>28</v>
      </c>
      <c r="B9" s="4" t="s">
        <v>81</v>
      </c>
      <c r="C9" s="6">
        <f>C10+C12+C14+C15+C20</f>
        <v>0</v>
      </c>
      <c r="D9" s="6">
        <f>D10+D12+D14+D15+D20</f>
        <v>0</v>
      </c>
      <c r="E9" s="24"/>
      <c r="F9" s="24"/>
      <c r="G9" s="24"/>
      <c r="BY9" s="108"/>
      <c r="BZ9" s="108"/>
      <c r="CA9" s="122" t="s">
        <v>170</v>
      </c>
      <c r="CB9" s="123">
        <v>306</v>
      </c>
      <c r="CC9" s="123" t="s">
        <v>168</v>
      </c>
      <c r="CD9" s="123">
        <v>420</v>
      </c>
    </row>
    <row r="10" spans="1:219" x14ac:dyDescent="0.2">
      <c r="A10" s="55" t="s">
        <v>29</v>
      </c>
      <c r="B10" s="7" t="s">
        <v>82</v>
      </c>
      <c r="C10" s="8"/>
      <c r="D10" s="8"/>
      <c r="E10" s="24"/>
      <c r="F10" s="66"/>
      <c r="G10" s="66"/>
      <c r="CA10" s="122" t="s">
        <v>170</v>
      </c>
      <c r="CB10" s="123">
        <v>307</v>
      </c>
      <c r="CC10" s="123" t="s">
        <v>168</v>
      </c>
      <c r="CD10" s="123">
        <v>421</v>
      </c>
    </row>
    <row r="11" spans="1:219" x14ac:dyDescent="0.2">
      <c r="A11" s="20"/>
      <c r="B11" s="7" t="s">
        <v>253</v>
      </c>
      <c r="C11" s="8"/>
      <c r="D11" s="8"/>
      <c r="E11" s="24"/>
      <c r="F11" s="66"/>
      <c r="G11" s="66"/>
      <c r="H11" s="113"/>
      <c r="CA11" s="126" t="s">
        <v>170</v>
      </c>
      <c r="CB11" s="127">
        <v>1918</v>
      </c>
      <c r="CC11" s="127" t="s">
        <v>168</v>
      </c>
      <c r="CD11" s="127">
        <v>1923</v>
      </c>
    </row>
    <row r="12" spans="1:219" x14ac:dyDescent="0.2">
      <c r="A12" s="20" t="s">
        <v>30</v>
      </c>
      <c r="B12" s="7" t="s">
        <v>137</v>
      </c>
      <c r="C12" s="8"/>
      <c r="D12" s="8"/>
      <c r="E12" s="24"/>
      <c r="F12" s="66"/>
      <c r="G12" s="66"/>
      <c r="CA12" s="122" t="s">
        <v>170</v>
      </c>
      <c r="CB12" s="123">
        <v>308</v>
      </c>
      <c r="CC12" s="123" t="s">
        <v>168</v>
      </c>
      <c r="CD12" s="123">
        <v>422</v>
      </c>
    </row>
    <row r="13" spans="1:219" s="3" customFormat="1" x14ac:dyDescent="0.2">
      <c r="A13" s="19"/>
      <c r="B13" s="7" t="s">
        <v>241</v>
      </c>
      <c r="C13" s="8"/>
      <c r="D13" s="8"/>
      <c r="E13" s="24"/>
      <c r="F13" s="66"/>
      <c r="G13" s="66"/>
      <c r="H13" s="112"/>
      <c r="I13" s="112"/>
      <c r="J13" s="112"/>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71"/>
      <c r="BZ13" s="71"/>
      <c r="CA13" s="122" t="s">
        <v>170</v>
      </c>
      <c r="CB13" s="123">
        <v>310</v>
      </c>
      <c r="CC13" s="123" t="s">
        <v>168</v>
      </c>
      <c r="CD13" s="123">
        <v>424</v>
      </c>
      <c r="CE13" s="71"/>
      <c r="CF13" s="117"/>
      <c r="CG13" s="117"/>
      <c r="CH13" s="117"/>
      <c r="CI13" s="117"/>
      <c r="CJ13" s="117"/>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row>
    <row r="14" spans="1:219" s="3" customFormat="1" x14ac:dyDescent="0.2">
      <c r="A14" s="55" t="s">
        <v>31</v>
      </c>
      <c r="B14" s="7" t="s">
        <v>83</v>
      </c>
      <c r="C14" s="8"/>
      <c r="D14" s="8"/>
      <c r="E14" s="24"/>
      <c r="F14" s="66"/>
      <c r="G14" s="66"/>
      <c r="H14" s="112"/>
      <c r="I14" s="112"/>
      <c r="J14" s="112"/>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71"/>
      <c r="BZ14" s="71"/>
      <c r="CA14" s="122" t="s">
        <v>170</v>
      </c>
      <c r="CB14" s="123">
        <v>312</v>
      </c>
      <c r="CC14" s="123" t="s">
        <v>168</v>
      </c>
      <c r="CD14" s="123">
        <v>426</v>
      </c>
      <c r="CE14" s="71"/>
      <c r="CF14" s="117"/>
      <c r="CG14" s="117"/>
      <c r="CH14" s="117"/>
      <c r="CI14" s="117"/>
      <c r="CJ14" s="117"/>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row>
    <row r="15" spans="1:219" s="3" customFormat="1" x14ac:dyDescent="0.2">
      <c r="A15" s="21" t="s">
        <v>32</v>
      </c>
      <c r="B15" s="7" t="s">
        <v>84</v>
      </c>
      <c r="C15" s="8"/>
      <c r="D15" s="8"/>
      <c r="E15" s="24"/>
      <c r="F15" s="66"/>
      <c r="G15" s="66"/>
      <c r="H15" s="112"/>
      <c r="I15" s="112"/>
      <c r="J15" s="112"/>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71"/>
      <c r="BZ15" s="71"/>
      <c r="CA15" s="122" t="s">
        <v>170</v>
      </c>
      <c r="CB15" s="123">
        <v>313</v>
      </c>
      <c r="CC15" s="123" t="s">
        <v>168</v>
      </c>
      <c r="CD15" s="123">
        <v>427</v>
      </c>
      <c r="CE15" s="71"/>
      <c r="CF15" s="117"/>
      <c r="CG15" s="117"/>
      <c r="CH15" s="117"/>
      <c r="CI15" s="117"/>
      <c r="CJ15" s="117"/>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row>
    <row r="16" spans="1:219" s="3" customFormat="1" x14ac:dyDescent="0.2">
      <c r="A16" s="19"/>
      <c r="B16" s="7" t="s">
        <v>242</v>
      </c>
      <c r="C16" s="8"/>
      <c r="D16" s="8"/>
      <c r="E16" s="24"/>
      <c r="F16" s="66"/>
      <c r="G16" s="66"/>
      <c r="H16" s="112"/>
      <c r="I16" s="112"/>
      <c r="J16" s="112"/>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71"/>
      <c r="BZ16" s="71"/>
      <c r="CA16" s="122" t="s">
        <v>170</v>
      </c>
      <c r="CB16" s="123">
        <v>314</v>
      </c>
      <c r="CC16" s="123" t="s">
        <v>168</v>
      </c>
      <c r="CD16" s="123">
        <v>428</v>
      </c>
      <c r="CE16" s="71"/>
      <c r="CF16" s="117"/>
      <c r="CG16" s="117"/>
      <c r="CH16" s="117"/>
      <c r="CI16" s="117"/>
      <c r="CJ16" s="117"/>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row>
    <row r="17" spans="1:219" s="3" customFormat="1" x14ac:dyDescent="0.2">
      <c r="A17" s="19"/>
      <c r="B17" s="7" t="s">
        <v>243</v>
      </c>
      <c r="C17" s="8"/>
      <c r="D17" s="8"/>
      <c r="E17" s="24"/>
      <c r="F17" s="66"/>
      <c r="G17" s="66"/>
      <c r="H17" s="112"/>
      <c r="I17" s="112"/>
      <c r="J17" s="112"/>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71"/>
      <c r="BZ17" s="71"/>
      <c r="CA17" s="122" t="s">
        <v>170</v>
      </c>
      <c r="CB17" s="123">
        <v>315</v>
      </c>
      <c r="CC17" s="123" t="s">
        <v>168</v>
      </c>
      <c r="CD17" s="123">
        <v>429</v>
      </c>
      <c r="CE17" s="71"/>
      <c r="CF17" s="117"/>
      <c r="CG17" s="117"/>
      <c r="CH17" s="117"/>
      <c r="CI17" s="117"/>
      <c r="CJ17" s="117"/>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row>
    <row r="18" spans="1:219" s="3" customFormat="1" x14ac:dyDescent="0.2">
      <c r="A18" s="19"/>
      <c r="B18" s="89" t="s">
        <v>244</v>
      </c>
      <c r="C18" s="8"/>
      <c r="D18" s="8"/>
      <c r="E18" s="24"/>
      <c r="F18" s="66"/>
      <c r="G18" s="66"/>
      <c r="H18" s="112"/>
      <c r="I18" s="112"/>
      <c r="J18" s="112"/>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71"/>
      <c r="BZ18" s="71"/>
      <c r="CA18" s="122" t="s">
        <v>170</v>
      </c>
      <c r="CB18" s="122">
        <v>541</v>
      </c>
      <c r="CC18" s="122" t="s">
        <v>168</v>
      </c>
      <c r="CD18" s="122">
        <v>542</v>
      </c>
      <c r="CE18" s="71"/>
      <c r="CF18" s="117"/>
      <c r="CG18" s="117"/>
      <c r="CH18" s="117"/>
      <c r="CI18" s="117"/>
      <c r="CJ18" s="117"/>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row>
    <row r="19" spans="1:219" s="102" customFormat="1" x14ac:dyDescent="0.2">
      <c r="A19" s="19"/>
      <c r="B19" s="89" t="s">
        <v>245</v>
      </c>
      <c r="C19" s="8"/>
      <c r="D19" s="8"/>
      <c r="E19" s="40"/>
      <c r="F19" s="40"/>
      <c r="G19" s="40"/>
      <c r="H19" s="112"/>
      <c r="I19" s="112"/>
      <c r="J19" s="112"/>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71"/>
      <c r="BZ19" s="71"/>
      <c r="CA19" s="126" t="s">
        <v>170</v>
      </c>
      <c r="CB19" s="126">
        <v>1919</v>
      </c>
      <c r="CC19" s="126" t="s">
        <v>168</v>
      </c>
      <c r="CD19" s="126">
        <v>1924</v>
      </c>
      <c r="CE19" s="71"/>
      <c r="CF19" s="117"/>
      <c r="CG19" s="117"/>
      <c r="CH19" s="117"/>
      <c r="CI19" s="117"/>
      <c r="CJ19" s="117"/>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row>
    <row r="20" spans="1:219" s="3" customFormat="1" x14ac:dyDescent="0.2">
      <c r="A20" s="48" t="s">
        <v>33</v>
      </c>
      <c r="B20" s="46" t="s">
        <v>85</v>
      </c>
      <c r="C20" s="8"/>
      <c r="D20" s="8"/>
      <c r="E20" s="24"/>
      <c r="F20" s="66"/>
      <c r="G20" s="66"/>
      <c r="H20" s="112"/>
      <c r="I20" s="112"/>
      <c r="J20" s="112"/>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71"/>
      <c r="BZ20" s="71"/>
      <c r="CA20" s="122" t="s">
        <v>170</v>
      </c>
      <c r="CB20" s="123">
        <v>316</v>
      </c>
      <c r="CC20" s="123" t="s">
        <v>168</v>
      </c>
      <c r="CD20" s="123">
        <v>430</v>
      </c>
      <c r="CE20" s="71"/>
      <c r="CF20" s="117"/>
      <c r="CG20" s="117"/>
      <c r="CH20" s="117"/>
      <c r="CI20" s="117"/>
      <c r="CJ20" s="117"/>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row>
    <row r="21" spans="1:219" s="3" customFormat="1" x14ac:dyDescent="0.2">
      <c r="A21" s="19"/>
      <c r="B21" s="7" t="s">
        <v>246</v>
      </c>
      <c r="C21" s="8"/>
      <c r="D21" s="8"/>
      <c r="E21" s="24"/>
      <c r="F21" s="66"/>
      <c r="G21" s="66"/>
      <c r="H21" s="112"/>
      <c r="I21" s="112"/>
      <c r="J21" s="112"/>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71"/>
      <c r="BZ21" s="71"/>
      <c r="CA21" s="122" t="s">
        <v>170</v>
      </c>
      <c r="CB21" s="123">
        <v>317</v>
      </c>
      <c r="CC21" s="123" t="s">
        <v>168</v>
      </c>
      <c r="CD21" s="123">
        <v>431</v>
      </c>
      <c r="CE21" s="71"/>
      <c r="CF21" s="117"/>
      <c r="CG21" s="117"/>
      <c r="CH21" s="117"/>
      <c r="CI21" s="117"/>
      <c r="CJ21" s="117"/>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109"/>
      <c r="EP21" s="109"/>
      <c r="EQ21" s="109"/>
      <c r="ER21" s="109"/>
      <c r="ES21" s="109"/>
      <c r="ET21" s="109"/>
      <c r="EU21" s="109"/>
      <c r="EV21" s="109"/>
      <c r="EW21" s="109"/>
      <c r="EX21" s="109"/>
      <c r="EY21" s="109"/>
      <c r="EZ21" s="109"/>
      <c r="FA21" s="109"/>
      <c r="FB21" s="109"/>
      <c r="FC21" s="109"/>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row>
    <row r="22" spans="1:219" s="3" customFormat="1" x14ac:dyDescent="0.2">
      <c r="A22" s="19"/>
      <c r="B22" s="96" t="s">
        <v>247</v>
      </c>
      <c r="C22" s="8"/>
      <c r="D22" s="8"/>
      <c r="E22" s="24"/>
      <c r="F22" s="66"/>
      <c r="G22" s="66"/>
      <c r="H22" s="112"/>
      <c r="I22" s="112"/>
      <c r="J22" s="112"/>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71"/>
      <c r="BZ22" s="71"/>
      <c r="CA22" s="122" t="s">
        <v>170</v>
      </c>
      <c r="CB22" s="123">
        <v>318</v>
      </c>
      <c r="CC22" s="123" t="s">
        <v>168</v>
      </c>
      <c r="CD22" s="123">
        <v>432</v>
      </c>
      <c r="CE22" s="71"/>
      <c r="CF22" s="117"/>
      <c r="CG22" s="117"/>
      <c r="CH22" s="117"/>
      <c r="CI22" s="117"/>
      <c r="CJ22" s="117"/>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109"/>
      <c r="EP22" s="109"/>
      <c r="EQ22" s="109"/>
      <c r="ER22" s="109"/>
      <c r="ES22" s="109"/>
      <c r="ET22" s="109"/>
      <c r="EU22" s="109"/>
      <c r="EV22" s="109"/>
      <c r="EW22" s="109"/>
      <c r="EX22" s="109"/>
      <c r="EY22" s="109"/>
      <c r="EZ22" s="109"/>
      <c r="FA22" s="109"/>
      <c r="FB22" s="109"/>
      <c r="FC22" s="109"/>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row>
    <row r="23" spans="1:219" s="3" customFormat="1" x14ac:dyDescent="0.2">
      <c r="A23" s="19"/>
      <c r="B23" s="89" t="s">
        <v>248</v>
      </c>
      <c r="C23" s="8"/>
      <c r="D23" s="8"/>
      <c r="E23" s="24"/>
      <c r="F23" s="66"/>
      <c r="G23" s="66"/>
      <c r="H23" s="112"/>
      <c r="I23" s="112"/>
      <c r="J23" s="112"/>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71"/>
      <c r="BZ23" s="71"/>
      <c r="CA23" s="122" t="s">
        <v>170</v>
      </c>
      <c r="CB23" s="123">
        <v>543</v>
      </c>
      <c r="CC23" s="123" t="s">
        <v>168</v>
      </c>
      <c r="CD23" s="123">
        <v>544</v>
      </c>
      <c r="CE23" s="71"/>
      <c r="CF23" s="117"/>
      <c r="CG23" s="117"/>
      <c r="CH23" s="117"/>
      <c r="CI23" s="117"/>
      <c r="CJ23" s="117"/>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109"/>
      <c r="EP23" s="109"/>
      <c r="EQ23" s="109"/>
      <c r="ER23" s="109"/>
      <c r="ES23" s="109"/>
      <c r="ET23" s="109"/>
      <c r="EU23" s="109"/>
      <c r="EV23" s="109"/>
      <c r="EW23" s="109"/>
      <c r="EX23" s="109"/>
      <c r="EY23" s="109"/>
      <c r="EZ23" s="109"/>
      <c r="FA23" s="109"/>
      <c r="FB23" s="109"/>
      <c r="FC23" s="109"/>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row>
    <row r="24" spans="1:219" s="3" customFormat="1" x14ac:dyDescent="0.2">
      <c r="A24" s="13" t="s">
        <v>34</v>
      </c>
      <c r="B24" s="4" t="s">
        <v>86</v>
      </c>
      <c r="C24" s="5"/>
      <c r="D24" s="5"/>
      <c r="E24" s="24"/>
      <c r="F24" s="66"/>
      <c r="G24" s="66"/>
      <c r="H24" s="112"/>
      <c r="I24" s="112"/>
      <c r="J24" s="112"/>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71"/>
      <c r="BZ24" s="71"/>
      <c r="CA24" s="122" t="s">
        <v>170</v>
      </c>
      <c r="CB24" s="123">
        <v>319</v>
      </c>
      <c r="CC24" s="123" t="s">
        <v>168</v>
      </c>
      <c r="CD24" s="123">
        <v>433</v>
      </c>
      <c r="CE24" s="71"/>
      <c r="CF24" s="117"/>
      <c r="CG24" s="117"/>
      <c r="CH24" s="117"/>
      <c r="CI24" s="117"/>
      <c r="CJ24" s="117"/>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109"/>
      <c r="EP24" s="109"/>
      <c r="EQ24" s="109"/>
      <c r="ER24" s="109"/>
      <c r="ES24" s="109"/>
      <c r="ET24" s="109"/>
      <c r="EU24" s="109"/>
      <c r="EV24" s="109"/>
      <c r="EW24" s="109"/>
      <c r="EX24" s="109"/>
      <c r="EY24" s="109"/>
      <c r="EZ24" s="109"/>
      <c r="FA24" s="109"/>
      <c r="FB24" s="109"/>
      <c r="FC24" s="109"/>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row>
    <row r="25" spans="1:219" s="3" customFormat="1" x14ac:dyDescent="0.2">
      <c r="A25" s="13" t="s">
        <v>35</v>
      </c>
      <c r="B25" s="4" t="s">
        <v>87</v>
      </c>
      <c r="C25" s="5"/>
      <c r="D25" s="5"/>
      <c r="E25" s="24"/>
      <c r="F25" s="66"/>
      <c r="G25" s="66"/>
      <c r="H25" s="112"/>
      <c r="I25" s="112"/>
      <c r="J25" s="112"/>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71"/>
      <c r="BZ25" s="71"/>
      <c r="CA25" s="122" t="s">
        <v>170</v>
      </c>
      <c r="CB25" s="123">
        <v>320</v>
      </c>
      <c r="CC25" s="123" t="s">
        <v>168</v>
      </c>
      <c r="CD25" s="123">
        <v>434</v>
      </c>
      <c r="CE25" s="71"/>
      <c r="CF25" s="117"/>
      <c r="CG25" s="117"/>
      <c r="CH25" s="117"/>
      <c r="CI25" s="117"/>
      <c r="CJ25" s="117"/>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109"/>
      <c r="EP25" s="109"/>
      <c r="EQ25" s="109"/>
      <c r="ER25" s="109"/>
      <c r="ES25" s="109"/>
      <c r="ET25" s="109"/>
      <c r="EU25" s="109"/>
      <c r="EV25" s="109"/>
      <c r="EW25" s="109"/>
      <c r="EX25" s="109"/>
      <c r="EY25" s="109"/>
      <c r="EZ25" s="109"/>
      <c r="FA25" s="109"/>
      <c r="FB25" s="109"/>
      <c r="FC25" s="109"/>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row>
    <row r="26" spans="1:219" s="3" customFormat="1" x14ac:dyDescent="0.2">
      <c r="A26" s="13" t="s">
        <v>36</v>
      </c>
      <c r="B26" s="4" t="s">
        <v>88</v>
      </c>
      <c r="C26" s="6">
        <f>C27+C28</f>
        <v>0</v>
      </c>
      <c r="D26" s="6">
        <f>D27+D28</f>
        <v>0</v>
      </c>
      <c r="E26" s="24"/>
      <c r="F26" s="66"/>
      <c r="G26" s="66"/>
      <c r="H26" s="112"/>
      <c r="I26" s="112"/>
      <c r="J26" s="112"/>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71"/>
      <c r="BZ26" s="71"/>
      <c r="CA26" s="122" t="s">
        <v>170</v>
      </c>
      <c r="CB26" s="123">
        <v>321</v>
      </c>
      <c r="CC26" s="123" t="s">
        <v>168</v>
      </c>
      <c r="CD26" s="123">
        <v>435</v>
      </c>
      <c r="CE26" s="71"/>
      <c r="CF26" s="117"/>
      <c r="CG26" s="117"/>
      <c r="CH26" s="117"/>
      <c r="CI26" s="117"/>
      <c r="CJ26" s="117"/>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row>
    <row r="27" spans="1:219" s="3" customFormat="1" x14ac:dyDescent="0.2">
      <c r="A27" s="55" t="s">
        <v>37</v>
      </c>
      <c r="B27" s="7" t="s">
        <v>89</v>
      </c>
      <c r="C27" s="9"/>
      <c r="D27" s="9"/>
      <c r="E27" s="24"/>
      <c r="F27" s="66"/>
      <c r="G27" s="66"/>
      <c r="H27" s="112"/>
      <c r="I27" s="112"/>
      <c r="J27" s="112"/>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71"/>
      <c r="BZ27" s="71"/>
      <c r="CA27" s="122" t="s">
        <v>170</v>
      </c>
      <c r="CB27" s="123">
        <v>322</v>
      </c>
      <c r="CC27" s="123" t="s">
        <v>168</v>
      </c>
      <c r="CD27" s="123">
        <v>436</v>
      </c>
      <c r="CE27" s="71"/>
      <c r="CF27" s="117"/>
      <c r="CG27" s="117"/>
      <c r="CH27" s="117"/>
      <c r="CI27" s="117"/>
      <c r="CJ27" s="117"/>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row>
    <row r="28" spans="1:219" s="3" customFormat="1" x14ac:dyDescent="0.2">
      <c r="A28" s="47" t="s">
        <v>38</v>
      </c>
      <c r="B28" s="89" t="s">
        <v>256</v>
      </c>
      <c r="C28" s="9"/>
      <c r="D28" s="9"/>
      <c r="E28" s="24"/>
      <c r="F28" s="66"/>
      <c r="G28" s="66"/>
      <c r="H28" s="112"/>
      <c r="I28" s="112"/>
      <c r="J28" s="112"/>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71"/>
      <c r="BZ28" s="71"/>
      <c r="CA28" s="122" t="s">
        <v>170</v>
      </c>
      <c r="CB28" s="123">
        <v>324</v>
      </c>
      <c r="CC28" s="123" t="s">
        <v>168</v>
      </c>
      <c r="CD28" s="123">
        <v>438</v>
      </c>
      <c r="CE28" s="71"/>
      <c r="CF28" s="117"/>
      <c r="CG28" s="117"/>
      <c r="CH28" s="117"/>
      <c r="CI28" s="117"/>
      <c r="CJ28" s="117"/>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row>
    <row r="29" spans="1:219" s="3" customFormat="1" x14ac:dyDescent="0.2">
      <c r="A29" s="45" t="s">
        <v>39</v>
      </c>
      <c r="B29" s="4" t="s">
        <v>90</v>
      </c>
      <c r="C29" s="6">
        <f>C30+C32+C33+C34</f>
        <v>0</v>
      </c>
      <c r="D29" s="6">
        <f>D30+D32+D33+D34</f>
        <v>0</v>
      </c>
      <c r="E29" s="24"/>
      <c r="F29" s="66"/>
      <c r="G29" s="66"/>
      <c r="H29" s="112"/>
      <c r="I29" s="112"/>
      <c r="J29" s="112"/>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71"/>
      <c r="BZ29" s="71"/>
      <c r="CA29" s="122" t="s">
        <v>170</v>
      </c>
      <c r="CB29" s="123">
        <v>325</v>
      </c>
      <c r="CC29" s="123" t="s">
        <v>168</v>
      </c>
      <c r="CD29" s="123">
        <v>439</v>
      </c>
      <c r="CE29" s="71"/>
      <c r="CF29" s="117"/>
      <c r="CG29" s="117"/>
      <c r="CH29" s="117"/>
      <c r="CI29" s="117"/>
      <c r="CJ29" s="117"/>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row>
    <row r="30" spans="1:219" s="3" customFormat="1" x14ac:dyDescent="0.2">
      <c r="A30" s="48" t="s">
        <v>40</v>
      </c>
      <c r="B30" s="46" t="s">
        <v>217</v>
      </c>
      <c r="C30" s="9"/>
      <c r="D30" s="9"/>
      <c r="E30" s="24"/>
      <c r="F30" s="66"/>
      <c r="G30" s="66"/>
      <c r="H30" s="112"/>
      <c r="I30" s="112"/>
      <c r="J30" s="112"/>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71"/>
      <c r="BZ30" s="71"/>
      <c r="CA30" s="122" t="s">
        <v>170</v>
      </c>
      <c r="CB30" s="123">
        <v>326</v>
      </c>
      <c r="CC30" s="123" t="s">
        <v>168</v>
      </c>
      <c r="CD30" s="123">
        <v>440</v>
      </c>
      <c r="CE30" s="71"/>
      <c r="CF30" s="117"/>
      <c r="CG30" s="117"/>
      <c r="CH30" s="117"/>
      <c r="CI30" s="117"/>
      <c r="CJ30" s="117"/>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row>
    <row r="31" spans="1:219" s="3" customFormat="1" x14ac:dyDescent="0.2">
      <c r="A31" s="20"/>
      <c r="B31" s="89" t="s">
        <v>249</v>
      </c>
      <c r="C31" s="9"/>
      <c r="D31" s="9"/>
      <c r="E31" s="24"/>
      <c r="F31" s="66"/>
      <c r="G31" s="66"/>
      <c r="H31" s="112"/>
      <c r="I31" s="112"/>
      <c r="J31" s="112"/>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71"/>
      <c r="BZ31" s="71"/>
      <c r="CA31" s="122" t="s">
        <v>170</v>
      </c>
      <c r="CB31" s="123">
        <v>533</v>
      </c>
      <c r="CC31" s="123" t="s">
        <v>168</v>
      </c>
      <c r="CD31" s="123">
        <v>534</v>
      </c>
      <c r="CE31" s="71"/>
      <c r="CF31" s="117"/>
      <c r="CG31" s="117"/>
      <c r="CH31" s="117"/>
      <c r="CI31" s="117"/>
      <c r="CJ31" s="117"/>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row>
    <row r="32" spans="1:219" s="3" customFormat="1" x14ac:dyDescent="0.2">
      <c r="A32" s="55" t="s">
        <v>41</v>
      </c>
      <c r="B32" s="7" t="s">
        <v>225</v>
      </c>
      <c r="C32" s="9"/>
      <c r="D32" s="9"/>
      <c r="E32" s="24"/>
      <c r="F32" s="66"/>
      <c r="G32" s="66"/>
      <c r="H32" s="112"/>
      <c r="I32" s="112"/>
      <c r="J32" s="112"/>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71"/>
      <c r="BZ32" s="71"/>
      <c r="CA32" s="126" t="s">
        <v>170</v>
      </c>
      <c r="CB32" s="127">
        <v>1920</v>
      </c>
      <c r="CC32" s="127" t="s">
        <v>168</v>
      </c>
      <c r="CD32" s="127">
        <v>1925</v>
      </c>
      <c r="CE32" s="71"/>
      <c r="CF32" s="117"/>
      <c r="CG32" s="117"/>
      <c r="CH32" s="117"/>
      <c r="CI32" s="117"/>
      <c r="CJ32" s="117"/>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row>
    <row r="33" spans="1:219" s="3" customFormat="1" x14ac:dyDescent="0.2">
      <c r="A33" s="55" t="s">
        <v>42</v>
      </c>
      <c r="B33" s="7" t="s">
        <v>213</v>
      </c>
      <c r="C33" s="9"/>
      <c r="D33" s="9"/>
      <c r="E33" s="24"/>
      <c r="F33" s="66"/>
      <c r="G33" s="66"/>
      <c r="H33" s="112"/>
      <c r="I33" s="112"/>
      <c r="J33" s="112"/>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71"/>
      <c r="BZ33" s="71"/>
      <c r="CA33" s="122" t="s">
        <v>170</v>
      </c>
      <c r="CB33" s="123">
        <v>329</v>
      </c>
      <c r="CC33" s="123" t="s">
        <v>168</v>
      </c>
      <c r="CD33" s="123">
        <v>443</v>
      </c>
      <c r="CE33" s="71"/>
      <c r="CF33" s="117"/>
      <c r="CG33" s="117"/>
      <c r="CH33" s="117"/>
      <c r="CI33" s="117"/>
      <c r="CJ33" s="117"/>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row>
    <row r="34" spans="1:219" s="3" customFormat="1" x14ac:dyDescent="0.2">
      <c r="A34" s="20" t="s">
        <v>43</v>
      </c>
      <c r="B34" s="7" t="s">
        <v>257</v>
      </c>
      <c r="C34" s="9"/>
      <c r="D34" s="9"/>
      <c r="E34" s="24"/>
      <c r="F34" s="66"/>
      <c r="G34" s="66"/>
      <c r="H34" s="112"/>
      <c r="I34" s="112"/>
      <c r="J34" s="112"/>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71"/>
      <c r="BZ34" s="71"/>
      <c r="CA34" s="122" t="s">
        <v>170</v>
      </c>
      <c r="CB34" s="123">
        <v>330</v>
      </c>
      <c r="CC34" s="123" t="s">
        <v>168</v>
      </c>
      <c r="CD34" s="123">
        <v>444</v>
      </c>
      <c r="CE34" s="71"/>
      <c r="CF34" s="117"/>
      <c r="CG34" s="117"/>
      <c r="CH34" s="117"/>
      <c r="CI34" s="117"/>
      <c r="CJ34" s="117"/>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c r="HD34" s="109"/>
      <c r="HE34" s="109"/>
      <c r="HF34" s="109"/>
      <c r="HG34" s="109"/>
      <c r="HH34" s="109"/>
      <c r="HI34" s="109"/>
      <c r="HJ34" s="109"/>
      <c r="HK34" s="109"/>
    </row>
    <row r="35" spans="1:219" s="3" customFormat="1" x14ac:dyDescent="0.2">
      <c r="A35" s="45" t="s">
        <v>44</v>
      </c>
      <c r="B35" s="4" t="s">
        <v>91</v>
      </c>
      <c r="C35" s="6">
        <f>C36+C38+C39+C40+C41</f>
        <v>0</v>
      </c>
      <c r="D35" s="6">
        <f>D36+D38+D39+D40+D41</f>
        <v>0</v>
      </c>
      <c r="E35" s="24"/>
      <c r="F35" s="66"/>
      <c r="G35" s="66"/>
      <c r="H35" s="112"/>
      <c r="I35" s="112"/>
      <c r="J35" s="112"/>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71"/>
      <c r="BZ35" s="71"/>
      <c r="CA35" s="122" t="s">
        <v>170</v>
      </c>
      <c r="CB35" s="123">
        <v>331</v>
      </c>
      <c r="CC35" s="123" t="s">
        <v>168</v>
      </c>
      <c r="CD35" s="123">
        <v>445</v>
      </c>
      <c r="CE35" s="71"/>
      <c r="CF35" s="117"/>
      <c r="CG35" s="117"/>
      <c r="CH35" s="117"/>
      <c r="CI35" s="117"/>
      <c r="CJ35" s="117"/>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c r="GO35" s="109"/>
      <c r="GP35" s="109"/>
      <c r="GQ35" s="109"/>
      <c r="GR35" s="109"/>
      <c r="GS35" s="109"/>
      <c r="GT35" s="109"/>
      <c r="GU35" s="109"/>
      <c r="GV35" s="109"/>
      <c r="GW35" s="109"/>
      <c r="GX35" s="109"/>
      <c r="GY35" s="109"/>
      <c r="GZ35" s="109"/>
      <c r="HA35" s="109"/>
      <c r="HB35" s="109"/>
      <c r="HC35" s="109"/>
      <c r="HD35" s="109"/>
      <c r="HE35" s="109"/>
      <c r="HF35" s="109"/>
      <c r="HG35" s="109"/>
      <c r="HH35" s="109"/>
      <c r="HI35" s="109"/>
      <c r="HJ35" s="109"/>
      <c r="HK35" s="109"/>
    </row>
    <row r="36" spans="1:219" s="3" customFormat="1" x14ac:dyDescent="0.2">
      <c r="A36" s="20" t="s">
        <v>45</v>
      </c>
      <c r="B36" s="89" t="s">
        <v>259</v>
      </c>
      <c r="C36" s="9"/>
      <c r="D36" s="9"/>
      <c r="E36" s="24"/>
      <c r="F36" s="66"/>
      <c r="G36" s="66"/>
      <c r="H36" s="112"/>
      <c r="I36" s="112"/>
      <c r="J36" s="112"/>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71"/>
      <c r="BZ36" s="71"/>
      <c r="CA36" s="122" t="s">
        <v>170</v>
      </c>
      <c r="CB36" s="123">
        <v>332</v>
      </c>
      <c r="CC36" s="123" t="s">
        <v>168</v>
      </c>
      <c r="CD36" s="123">
        <v>446</v>
      </c>
      <c r="CE36" s="71"/>
      <c r="CF36" s="117"/>
      <c r="CG36" s="117"/>
      <c r="CH36" s="117"/>
      <c r="CI36" s="117"/>
      <c r="CJ36" s="117"/>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c r="GO36" s="109"/>
      <c r="GP36" s="109"/>
      <c r="GQ36" s="109"/>
      <c r="GR36" s="109"/>
      <c r="GS36" s="109"/>
      <c r="GT36" s="109"/>
      <c r="GU36" s="109"/>
      <c r="GV36" s="109"/>
      <c r="GW36" s="109"/>
      <c r="GX36" s="109"/>
      <c r="GY36" s="109"/>
      <c r="GZ36" s="109"/>
      <c r="HA36" s="109"/>
      <c r="HB36" s="109"/>
      <c r="HC36" s="109"/>
      <c r="HD36" s="109"/>
      <c r="HE36" s="109"/>
      <c r="HF36" s="109"/>
      <c r="HG36" s="109"/>
      <c r="HH36" s="109"/>
      <c r="HI36" s="109"/>
      <c r="HJ36" s="109"/>
      <c r="HK36" s="109"/>
    </row>
    <row r="37" spans="1:219" s="3" customFormat="1" x14ac:dyDescent="0.2">
      <c r="A37" s="20"/>
      <c r="B37" s="89" t="s">
        <v>249</v>
      </c>
      <c r="C37" s="9"/>
      <c r="D37" s="9"/>
      <c r="E37" s="24"/>
      <c r="F37" s="66"/>
      <c r="G37" s="66"/>
      <c r="H37" s="112"/>
      <c r="I37" s="112"/>
      <c r="J37" s="112"/>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71"/>
      <c r="BZ37" s="71"/>
      <c r="CA37" s="122" t="s">
        <v>170</v>
      </c>
      <c r="CB37" s="123">
        <v>535</v>
      </c>
      <c r="CC37" s="123" t="s">
        <v>168</v>
      </c>
      <c r="CD37" s="123">
        <v>536</v>
      </c>
      <c r="CE37" s="71"/>
      <c r="CF37" s="117"/>
      <c r="CG37" s="117"/>
      <c r="CH37" s="117"/>
      <c r="CI37" s="117"/>
      <c r="CJ37" s="117"/>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109"/>
      <c r="EP37" s="109"/>
      <c r="EQ37" s="109"/>
      <c r="ER37" s="109"/>
      <c r="ES37" s="109"/>
      <c r="ET37" s="109"/>
      <c r="EU37" s="109"/>
      <c r="EV37" s="109"/>
      <c r="EW37" s="109"/>
      <c r="EX37" s="109"/>
      <c r="EY37" s="109"/>
      <c r="EZ37" s="109"/>
      <c r="FA37" s="109"/>
      <c r="FB37" s="109"/>
      <c r="FC37" s="109"/>
      <c r="FD37" s="109"/>
      <c r="FE37" s="109"/>
      <c r="FF37" s="109"/>
      <c r="FG37" s="109"/>
      <c r="FH37" s="109"/>
      <c r="FI37" s="109"/>
      <c r="FJ37" s="109"/>
      <c r="FK37" s="109"/>
      <c r="FL37" s="109"/>
      <c r="FM37" s="109"/>
      <c r="FN37" s="109"/>
      <c r="FO37" s="109"/>
      <c r="FP37" s="109"/>
      <c r="FQ37" s="109"/>
      <c r="FR37" s="109"/>
      <c r="FS37" s="109"/>
      <c r="FT37" s="109"/>
      <c r="FU37" s="109"/>
      <c r="FV37" s="109"/>
      <c r="FW37" s="109"/>
      <c r="FX37" s="109"/>
      <c r="FY37" s="109"/>
      <c r="FZ37" s="109"/>
      <c r="GA37" s="109"/>
      <c r="GB37" s="109"/>
      <c r="GC37" s="109"/>
      <c r="GD37" s="109"/>
      <c r="GE37" s="109"/>
      <c r="GF37" s="109"/>
      <c r="GG37" s="109"/>
      <c r="GH37" s="109"/>
      <c r="GI37" s="109"/>
      <c r="GJ37" s="109"/>
      <c r="GK37" s="109"/>
      <c r="GL37" s="109"/>
      <c r="GM37" s="109"/>
      <c r="GN37" s="109"/>
      <c r="GO37" s="109"/>
      <c r="GP37" s="109"/>
      <c r="GQ37" s="109"/>
      <c r="GR37" s="109"/>
      <c r="GS37" s="109"/>
      <c r="GT37" s="109"/>
      <c r="GU37" s="109"/>
      <c r="GV37" s="109"/>
      <c r="GW37" s="109"/>
      <c r="GX37" s="109"/>
      <c r="GY37" s="109"/>
      <c r="GZ37" s="109"/>
      <c r="HA37" s="109"/>
      <c r="HB37" s="109"/>
      <c r="HC37" s="109"/>
      <c r="HD37" s="109"/>
      <c r="HE37" s="109"/>
      <c r="HF37" s="109"/>
      <c r="HG37" s="109"/>
      <c r="HH37" s="109"/>
      <c r="HI37" s="109"/>
      <c r="HJ37" s="109"/>
      <c r="HK37" s="109"/>
    </row>
    <row r="38" spans="1:219" s="3" customFormat="1" x14ac:dyDescent="0.2">
      <c r="A38" s="55" t="s">
        <v>46</v>
      </c>
      <c r="B38" s="7" t="s">
        <v>214</v>
      </c>
      <c r="C38" s="9"/>
      <c r="D38" s="9"/>
      <c r="E38" s="24"/>
      <c r="F38" s="66"/>
      <c r="G38" s="66"/>
      <c r="H38" s="112"/>
      <c r="I38" s="112"/>
      <c r="J38" s="112"/>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71"/>
      <c r="BZ38" s="71"/>
      <c r="CA38" s="122" t="s">
        <v>170</v>
      </c>
      <c r="CB38" s="123">
        <v>333</v>
      </c>
      <c r="CC38" s="123" t="s">
        <v>168</v>
      </c>
      <c r="CD38" s="123">
        <v>447</v>
      </c>
      <c r="CE38" s="71"/>
      <c r="CF38" s="117"/>
      <c r="CG38" s="117"/>
      <c r="CH38" s="117"/>
      <c r="CI38" s="117"/>
      <c r="CJ38" s="117"/>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9"/>
      <c r="HB38" s="109"/>
      <c r="HC38" s="109"/>
      <c r="HD38" s="109"/>
      <c r="HE38" s="109"/>
      <c r="HF38" s="109"/>
      <c r="HG38" s="109"/>
      <c r="HH38" s="109"/>
      <c r="HI38" s="109"/>
      <c r="HJ38" s="109"/>
      <c r="HK38" s="109"/>
    </row>
    <row r="39" spans="1:219" s="3" customFormat="1" x14ac:dyDescent="0.2">
      <c r="A39" s="55" t="s">
        <v>47</v>
      </c>
      <c r="B39" s="7" t="s">
        <v>215</v>
      </c>
      <c r="C39" s="9"/>
      <c r="D39" s="9"/>
      <c r="E39" s="24"/>
      <c r="F39" s="66"/>
      <c r="G39" s="66"/>
      <c r="H39" s="112"/>
      <c r="I39" s="112"/>
      <c r="J39" s="112"/>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71"/>
      <c r="BZ39" s="71"/>
      <c r="CA39" s="122" t="s">
        <v>170</v>
      </c>
      <c r="CB39" s="123">
        <v>334</v>
      </c>
      <c r="CC39" s="123" t="s">
        <v>168</v>
      </c>
      <c r="CD39" s="123">
        <v>448</v>
      </c>
      <c r="CE39" s="71"/>
      <c r="CF39" s="117"/>
      <c r="CG39" s="117"/>
      <c r="CH39" s="117"/>
      <c r="CI39" s="117"/>
      <c r="CJ39" s="117"/>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9"/>
      <c r="HB39" s="109"/>
      <c r="HC39" s="109"/>
      <c r="HD39" s="109"/>
      <c r="HE39" s="109"/>
      <c r="HF39" s="109"/>
      <c r="HG39" s="109"/>
      <c r="HH39" s="109"/>
      <c r="HI39" s="109"/>
      <c r="HJ39" s="109"/>
      <c r="HK39" s="109"/>
    </row>
    <row r="40" spans="1:219" s="3" customFormat="1" x14ac:dyDescent="0.2">
      <c r="A40" s="56" t="s">
        <v>48</v>
      </c>
      <c r="B40" s="7" t="s">
        <v>92</v>
      </c>
      <c r="C40" s="9"/>
      <c r="D40" s="9"/>
      <c r="E40" s="24"/>
      <c r="F40" s="66"/>
      <c r="G40" s="66"/>
      <c r="H40" s="112"/>
      <c r="I40" s="112"/>
      <c r="J40" s="112"/>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71"/>
      <c r="BZ40" s="71"/>
      <c r="CA40" s="122" t="s">
        <v>170</v>
      </c>
      <c r="CB40" s="123">
        <v>335</v>
      </c>
      <c r="CC40" s="123" t="s">
        <v>168</v>
      </c>
      <c r="CD40" s="123">
        <v>449</v>
      </c>
      <c r="CE40" s="71"/>
      <c r="CF40" s="117"/>
      <c r="CG40" s="117"/>
      <c r="CH40" s="117"/>
      <c r="CI40" s="117"/>
      <c r="CJ40" s="117"/>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row>
    <row r="41" spans="1:219" s="3" customFormat="1" x14ac:dyDescent="0.2">
      <c r="A41" s="55" t="s">
        <v>49</v>
      </c>
      <c r="B41" s="89" t="s">
        <v>260</v>
      </c>
      <c r="C41" s="9"/>
      <c r="D41" s="9"/>
      <c r="E41" s="24"/>
      <c r="F41" s="66"/>
      <c r="G41" s="66"/>
      <c r="H41" s="112"/>
      <c r="I41" s="112"/>
      <c r="J41" s="112"/>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71"/>
      <c r="BZ41" s="71"/>
      <c r="CA41" s="122" t="s">
        <v>170</v>
      </c>
      <c r="CB41" s="123">
        <v>336</v>
      </c>
      <c r="CC41" s="123" t="s">
        <v>168</v>
      </c>
      <c r="CD41" s="123">
        <v>450</v>
      </c>
      <c r="CE41" s="71"/>
      <c r="CF41" s="117"/>
      <c r="CG41" s="117"/>
      <c r="CH41" s="117"/>
      <c r="CI41" s="117"/>
      <c r="CJ41" s="117"/>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9"/>
      <c r="HB41" s="109"/>
      <c r="HC41" s="109"/>
      <c r="HD41" s="109"/>
      <c r="HE41" s="109"/>
      <c r="HF41" s="109"/>
      <c r="HG41" s="109"/>
      <c r="HH41" s="109"/>
      <c r="HI41" s="109"/>
      <c r="HJ41" s="109"/>
      <c r="HK41" s="109"/>
    </row>
    <row r="42" spans="1:219" s="3" customFormat="1" x14ac:dyDescent="0.2">
      <c r="A42" s="13" t="s">
        <v>50</v>
      </c>
      <c r="B42" s="4" t="s">
        <v>93</v>
      </c>
      <c r="C42" s="6">
        <f>SUM(C43:C44)</f>
        <v>0</v>
      </c>
      <c r="D42" s="6">
        <f>SUM(D43:D44)</f>
        <v>0</v>
      </c>
      <c r="E42" s="24"/>
      <c r="F42" s="66"/>
      <c r="G42" s="66"/>
      <c r="H42" s="112"/>
      <c r="I42" s="112"/>
      <c r="J42" s="112"/>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71"/>
      <c r="BZ42" s="71"/>
      <c r="CA42" s="122" t="s">
        <v>170</v>
      </c>
      <c r="CB42" s="123">
        <v>337</v>
      </c>
      <c r="CC42" s="123" t="s">
        <v>168</v>
      </c>
      <c r="CD42" s="123">
        <v>451</v>
      </c>
      <c r="CE42" s="71"/>
      <c r="CF42" s="117"/>
      <c r="CG42" s="117"/>
      <c r="CH42" s="117"/>
      <c r="CI42" s="117"/>
      <c r="CJ42" s="117"/>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9"/>
      <c r="HB42" s="109"/>
      <c r="HC42" s="109"/>
      <c r="HD42" s="109"/>
      <c r="HE42" s="109"/>
      <c r="HF42" s="109"/>
      <c r="HG42" s="109"/>
      <c r="HH42" s="109"/>
      <c r="HI42" s="109"/>
      <c r="HJ42" s="109"/>
      <c r="HK42" s="109"/>
    </row>
    <row r="43" spans="1:219" s="3" customFormat="1" x14ac:dyDescent="0.2">
      <c r="A43" s="55" t="s">
        <v>51</v>
      </c>
      <c r="B43" s="7" t="s">
        <v>94</v>
      </c>
      <c r="C43" s="8"/>
      <c r="D43" s="8"/>
      <c r="E43" s="24"/>
      <c r="F43" s="66"/>
      <c r="G43" s="66"/>
      <c r="H43" s="112"/>
      <c r="I43" s="112"/>
      <c r="J43" s="112"/>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71"/>
      <c r="BZ43" s="71"/>
      <c r="CA43" s="122" t="s">
        <v>170</v>
      </c>
      <c r="CB43" s="123">
        <v>338</v>
      </c>
      <c r="CC43" s="123" t="s">
        <v>168</v>
      </c>
      <c r="CD43" s="123">
        <v>452</v>
      </c>
      <c r="CE43" s="71"/>
      <c r="CF43" s="117"/>
      <c r="CG43" s="117"/>
      <c r="CH43" s="117"/>
      <c r="CI43" s="117"/>
      <c r="CJ43" s="117"/>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9"/>
      <c r="HB43" s="109"/>
      <c r="HC43" s="109"/>
      <c r="HD43" s="109"/>
      <c r="HE43" s="109"/>
      <c r="HF43" s="109"/>
      <c r="HG43" s="109"/>
      <c r="HH43" s="109"/>
      <c r="HI43" s="109"/>
      <c r="HJ43" s="109"/>
      <c r="HK43" s="109"/>
    </row>
    <row r="44" spans="1:219" s="3" customFormat="1" x14ac:dyDescent="0.2">
      <c r="A44" s="55" t="s">
        <v>52</v>
      </c>
      <c r="B44" s="7" t="s">
        <v>95</v>
      </c>
      <c r="C44" s="8"/>
      <c r="D44" s="8"/>
      <c r="E44" s="24"/>
      <c r="F44" s="66"/>
      <c r="G44" s="66"/>
      <c r="H44" s="112"/>
      <c r="I44" s="112"/>
      <c r="J44" s="112"/>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71"/>
      <c r="BZ44" s="71"/>
      <c r="CA44" s="122" t="s">
        <v>170</v>
      </c>
      <c r="CB44" s="123">
        <v>339</v>
      </c>
      <c r="CC44" s="123" t="s">
        <v>168</v>
      </c>
      <c r="CD44" s="123">
        <v>453</v>
      </c>
      <c r="CE44" s="71"/>
      <c r="CF44" s="117"/>
      <c r="CG44" s="117"/>
      <c r="CH44" s="117"/>
      <c r="CI44" s="117"/>
      <c r="CJ44" s="117"/>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9"/>
      <c r="HB44" s="109"/>
      <c r="HC44" s="109"/>
      <c r="HD44" s="109"/>
      <c r="HE44" s="109"/>
      <c r="HF44" s="109"/>
      <c r="HG44" s="109"/>
      <c r="HH44" s="109"/>
      <c r="HI44" s="109"/>
      <c r="HJ44" s="109"/>
      <c r="HK44" s="109"/>
    </row>
    <row r="45" spans="1:219" s="3" customFormat="1" x14ac:dyDescent="0.2">
      <c r="A45" s="13" t="s">
        <v>53</v>
      </c>
      <c r="B45" s="4" t="s">
        <v>96</v>
      </c>
      <c r="C45" s="10"/>
      <c r="D45" s="10"/>
      <c r="E45" s="39" t="str">
        <f>IF((OR(ISBLANK(C45),ISBLANK(D45))),"Må fylles ut!","")</f>
        <v>Må fylles ut!</v>
      </c>
      <c r="F45" s="66"/>
      <c r="G45" s="66"/>
      <c r="H45" s="112"/>
      <c r="I45" s="112"/>
      <c r="J45" s="112"/>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71"/>
      <c r="BZ45" s="71"/>
      <c r="CA45" s="122" t="s">
        <v>170</v>
      </c>
      <c r="CB45" s="123">
        <v>341</v>
      </c>
      <c r="CC45" s="123" t="s">
        <v>168</v>
      </c>
      <c r="CD45" s="123">
        <v>455</v>
      </c>
      <c r="CE45" s="71"/>
      <c r="CF45" s="117"/>
      <c r="CG45" s="117"/>
      <c r="CH45" s="117"/>
      <c r="CI45" s="117"/>
      <c r="CJ45" s="117"/>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c r="GO45" s="109"/>
      <c r="GP45" s="109"/>
      <c r="GQ45" s="109"/>
      <c r="GR45" s="109"/>
      <c r="GS45" s="109"/>
      <c r="GT45" s="109"/>
      <c r="GU45" s="109"/>
      <c r="GV45" s="109"/>
      <c r="GW45" s="109"/>
      <c r="GX45" s="109"/>
      <c r="GY45" s="109"/>
      <c r="GZ45" s="109"/>
      <c r="HA45" s="109"/>
      <c r="HB45" s="109"/>
      <c r="HC45" s="109"/>
      <c r="HD45" s="109"/>
      <c r="HE45" s="109"/>
      <c r="HF45" s="109"/>
      <c r="HG45" s="109"/>
      <c r="HH45" s="109"/>
      <c r="HI45" s="109"/>
      <c r="HJ45" s="109"/>
      <c r="HK45" s="109"/>
    </row>
    <row r="46" spans="1:219" s="3" customFormat="1" x14ac:dyDescent="0.2">
      <c r="A46" s="13" t="s">
        <v>54</v>
      </c>
      <c r="B46" s="4" t="s">
        <v>97</v>
      </c>
      <c r="C46" s="10"/>
      <c r="D46" s="10"/>
      <c r="E46" s="39"/>
      <c r="F46" s="66"/>
      <c r="G46" s="66"/>
      <c r="H46" s="112"/>
      <c r="I46" s="112"/>
      <c r="J46" s="112"/>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71"/>
      <c r="BZ46" s="71"/>
      <c r="CA46" s="122" t="s">
        <v>170</v>
      </c>
      <c r="CB46" s="123">
        <v>342</v>
      </c>
      <c r="CC46" s="123" t="s">
        <v>168</v>
      </c>
      <c r="CD46" s="123">
        <v>456</v>
      </c>
      <c r="CE46" s="71"/>
      <c r="CF46" s="117"/>
      <c r="CG46" s="117"/>
      <c r="CH46" s="117"/>
      <c r="CI46" s="117"/>
      <c r="CJ46" s="117"/>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c r="GO46" s="109"/>
      <c r="GP46" s="109"/>
      <c r="GQ46" s="109"/>
      <c r="GR46" s="109"/>
      <c r="GS46" s="109"/>
      <c r="GT46" s="109"/>
      <c r="GU46" s="109"/>
      <c r="GV46" s="109"/>
      <c r="GW46" s="109"/>
      <c r="GX46" s="109"/>
      <c r="GY46" s="109"/>
      <c r="GZ46" s="109"/>
      <c r="HA46" s="109"/>
      <c r="HB46" s="109"/>
      <c r="HC46" s="109"/>
      <c r="HD46" s="109"/>
      <c r="HE46" s="109"/>
      <c r="HF46" s="109"/>
      <c r="HG46" s="109"/>
      <c r="HH46" s="109"/>
      <c r="HI46" s="109"/>
      <c r="HJ46" s="109"/>
      <c r="HK46" s="109"/>
    </row>
    <row r="47" spans="1:219" s="3" customFormat="1" x14ac:dyDescent="0.2">
      <c r="A47" s="13" t="s">
        <v>55</v>
      </c>
      <c r="B47" s="4" t="s">
        <v>98</v>
      </c>
      <c r="C47" s="5"/>
      <c r="D47" s="5"/>
      <c r="E47" s="39" t="str">
        <f>IF((OR(ISBLANK(C47),ISBLANK(D47))),"Må fylles ut!","")</f>
        <v>Må fylles ut!</v>
      </c>
      <c r="F47" s="66">
        <f>C5+C9+C24+C25+C26+C29+C35+C42+C45+C46</f>
        <v>0</v>
      </c>
      <c r="G47" s="66">
        <f>D5+D9+D24+D25+D26+D29+D35+D42+D45+D46</f>
        <v>0</v>
      </c>
      <c r="H47" s="114" t="str">
        <f>IF(ROUND(C47,0)&lt;&gt;(ROUND(F47,0)),"Summering av resultatpostene  i teknisk regnskap avviker fra oppgitt resultat (sjekk fortegn)",IF(ROUND(D47,0)&lt;&gt;(ROUND(G47,0)),"Summering av resultatpostene  i teknisk regnskap avviker fra oppgitt resultat (sjekk fortegn)",""))</f>
        <v/>
      </c>
      <c r="I47" s="114"/>
      <c r="J47" s="114"/>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71"/>
      <c r="BZ47" s="71"/>
      <c r="CA47" s="122" t="s">
        <v>170</v>
      </c>
      <c r="CB47" s="123">
        <v>343</v>
      </c>
      <c r="CC47" s="123" t="s">
        <v>168</v>
      </c>
      <c r="CD47" s="123">
        <v>457</v>
      </c>
      <c r="CE47" s="71"/>
      <c r="CF47" s="117"/>
      <c r="CG47" s="117"/>
      <c r="CH47" s="117"/>
      <c r="CI47" s="117"/>
      <c r="CJ47" s="117"/>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9"/>
      <c r="HB47" s="109"/>
      <c r="HC47" s="109"/>
      <c r="HD47" s="109"/>
      <c r="HE47" s="109"/>
      <c r="HF47" s="109"/>
      <c r="HG47" s="109"/>
      <c r="HH47" s="109"/>
      <c r="HI47" s="109"/>
      <c r="HJ47" s="109"/>
      <c r="HK47" s="109"/>
    </row>
    <row r="48" spans="1:219" s="3" customFormat="1" x14ac:dyDescent="0.2">
      <c r="A48" s="28" t="s">
        <v>56</v>
      </c>
      <c r="B48" s="4" t="s">
        <v>99</v>
      </c>
      <c r="C48" s="5"/>
      <c r="D48" s="5"/>
      <c r="E48" s="39" t="str">
        <f>IF((OR(ISBLANK(C48),ISBLANK(D48))),"Må fylles ut!","")</f>
        <v>Må fylles ut!</v>
      </c>
      <c r="F48" s="66"/>
      <c r="G48" s="66"/>
      <c r="H48" s="112"/>
      <c r="I48" s="112"/>
      <c r="J48" s="112"/>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71"/>
      <c r="BZ48" s="71"/>
      <c r="CA48" s="122" t="s">
        <v>170</v>
      </c>
      <c r="CB48" s="123">
        <v>344</v>
      </c>
      <c r="CC48" s="123" t="s">
        <v>168</v>
      </c>
      <c r="CD48" s="123">
        <v>458</v>
      </c>
      <c r="CE48" s="71"/>
      <c r="CF48" s="117"/>
      <c r="CG48" s="117"/>
      <c r="CH48" s="117"/>
      <c r="CI48" s="117"/>
      <c r="CJ48" s="117"/>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9"/>
      <c r="HB48" s="109"/>
      <c r="HC48" s="109"/>
      <c r="HD48" s="109"/>
      <c r="HE48" s="109"/>
      <c r="HF48" s="109"/>
      <c r="HG48" s="109"/>
      <c r="HH48" s="109"/>
      <c r="HI48" s="109"/>
      <c r="HJ48" s="109"/>
      <c r="HK48" s="109"/>
    </row>
    <row r="49" spans="1:219" s="3" customFormat="1" x14ac:dyDescent="0.2">
      <c r="A49" s="13" t="s">
        <v>57</v>
      </c>
      <c r="B49" s="4" t="s">
        <v>100</v>
      </c>
      <c r="C49" s="5"/>
      <c r="D49" s="5"/>
      <c r="E49" s="24"/>
      <c r="F49" s="66"/>
      <c r="G49" s="66"/>
      <c r="H49" s="112"/>
      <c r="I49" s="112"/>
      <c r="J49" s="112"/>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71"/>
      <c r="BZ49" s="71"/>
      <c r="CA49" s="122" t="s">
        <v>170</v>
      </c>
      <c r="CB49" s="123">
        <v>345</v>
      </c>
      <c r="CC49" s="123" t="s">
        <v>168</v>
      </c>
      <c r="CD49" s="123">
        <v>459</v>
      </c>
      <c r="CE49" s="71"/>
      <c r="CF49" s="117"/>
      <c r="CG49" s="117"/>
      <c r="CH49" s="117"/>
      <c r="CI49" s="117"/>
      <c r="CJ49" s="117"/>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9"/>
      <c r="HB49" s="109"/>
      <c r="HC49" s="109"/>
      <c r="HD49" s="109"/>
      <c r="HE49" s="109"/>
      <c r="HF49" s="109"/>
      <c r="HG49" s="109"/>
      <c r="HH49" s="109"/>
      <c r="HI49" s="109"/>
      <c r="HJ49" s="109"/>
      <c r="HK49" s="109"/>
    </row>
    <row r="50" spans="1:219" s="3" customFormat="1" x14ac:dyDescent="0.2">
      <c r="A50" s="13" t="s">
        <v>58</v>
      </c>
      <c r="B50" s="4" t="s">
        <v>101</v>
      </c>
      <c r="C50" s="5"/>
      <c r="D50" s="5"/>
      <c r="E50" s="24"/>
      <c r="F50" s="66"/>
      <c r="G50" s="66"/>
      <c r="H50" s="112"/>
      <c r="I50" s="112"/>
      <c r="J50" s="112"/>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71"/>
      <c r="BZ50" s="71"/>
      <c r="CA50" s="122" t="s">
        <v>170</v>
      </c>
      <c r="CB50" s="123">
        <v>346</v>
      </c>
      <c r="CC50" s="123" t="s">
        <v>168</v>
      </c>
      <c r="CD50" s="123">
        <v>460</v>
      </c>
      <c r="CE50" s="71"/>
      <c r="CF50" s="117"/>
      <c r="CG50" s="117"/>
      <c r="CH50" s="117"/>
      <c r="CI50" s="117"/>
      <c r="CJ50" s="117"/>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09"/>
      <c r="GQ50" s="109"/>
      <c r="GR50" s="109"/>
      <c r="GS50" s="109"/>
      <c r="GT50" s="109"/>
      <c r="GU50" s="109"/>
      <c r="GV50" s="109"/>
      <c r="GW50" s="109"/>
      <c r="GX50" s="109"/>
      <c r="GY50" s="109"/>
      <c r="GZ50" s="109"/>
      <c r="HA50" s="109"/>
      <c r="HB50" s="109"/>
      <c r="HC50" s="109"/>
      <c r="HD50" s="109"/>
      <c r="HE50" s="109"/>
      <c r="HF50" s="109"/>
      <c r="HG50" s="109"/>
      <c r="HH50" s="109"/>
      <c r="HI50" s="109"/>
      <c r="HJ50" s="109"/>
      <c r="HK50" s="109"/>
    </row>
    <row r="51" spans="1:219" s="3" customFormat="1" x14ac:dyDescent="0.2">
      <c r="A51" s="13" t="s">
        <v>59</v>
      </c>
      <c r="B51" s="4" t="s">
        <v>102</v>
      </c>
      <c r="C51" s="6">
        <f>C48+C49+C50</f>
        <v>0</v>
      </c>
      <c r="D51" s="6">
        <f>D48+D49+D50</f>
        <v>0</v>
      </c>
      <c r="E51" s="24"/>
      <c r="F51" s="66"/>
      <c r="G51" s="66"/>
      <c r="H51" s="112"/>
      <c r="I51" s="112"/>
      <c r="J51" s="112"/>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71"/>
      <c r="BZ51" s="71"/>
      <c r="CA51" s="122" t="s">
        <v>170</v>
      </c>
      <c r="CB51" s="123">
        <v>347</v>
      </c>
      <c r="CC51" s="123" t="s">
        <v>168</v>
      </c>
      <c r="CD51" s="123">
        <v>461</v>
      </c>
      <c r="CE51" s="71"/>
      <c r="CF51" s="117"/>
      <c r="CG51" s="117"/>
      <c r="CH51" s="117"/>
      <c r="CI51" s="117"/>
      <c r="CJ51" s="117"/>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9"/>
      <c r="HB51" s="109"/>
      <c r="HC51" s="109"/>
      <c r="HD51" s="109"/>
      <c r="HE51" s="109"/>
      <c r="HF51" s="109"/>
      <c r="HG51" s="109"/>
      <c r="HH51" s="109"/>
      <c r="HI51" s="109"/>
      <c r="HJ51" s="109"/>
      <c r="HK51" s="109"/>
    </row>
    <row r="52" spans="1:219" s="3" customFormat="1" x14ac:dyDescent="0.2">
      <c r="A52" s="13" t="s">
        <v>60</v>
      </c>
      <c r="B52" s="4" t="s">
        <v>258</v>
      </c>
      <c r="C52" s="6">
        <f>C47+C51</f>
        <v>0</v>
      </c>
      <c r="D52" s="6">
        <f>D47+D51</f>
        <v>0</v>
      </c>
      <c r="E52" s="24"/>
      <c r="F52" s="66"/>
      <c r="G52" s="66"/>
      <c r="H52" s="112"/>
      <c r="I52" s="112"/>
      <c r="J52" s="112"/>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71"/>
      <c r="BZ52" s="71"/>
      <c r="CA52" s="122" t="s">
        <v>170</v>
      </c>
      <c r="CB52" s="123">
        <v>348</v>
      </c>
      <c r="CC52" s="123" t="s">
        <v>168</v>
      </c>
      <c r="CD52" s="123">
        <v>462</v>
      </c>
      <c r="CE52" s="71"/>
      <c r="CF52" s="117"/>
      <c r="CG52" s="117"/>
      <c r="CH52" s="117"/>
      <c r="CI52" s="117"/>
      <c r="CJ52" s="117"/>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9"/>
      <c r="HB52" s="109"/>
      <c r="HC52" s="109"/>
      <c r="HD52" s="109"/>
      <c r="HE52" s="109"/>
      <c r="HF52" s="109"/>
      <c r="HG52" s="109"/>
      <c r="HH52" s="109"/>
      <c r="HI52" s="109"/>
      <c r="HJ52" s="109"/>
      <c r="HK52" s="109"/>
    </row>
    <row r="53" spans="1:219" s="3" customFormat="1" x14ac:dyDescent="0.2">
      <c r="A53" s="13" t="s">
        <v>61</v>
      </c>
      <c r="B53" s="4" t="s">
        <v>103</v>
      </c>
      <c r="C53" s="10"/>
      <c r="D53" s="10"/>
      <c r="E53" s="24"/>
      <c r="F53" s="66"/>
      <c r="G53" s="66"/>
      <c r="H53" s="112"/>
      <c r="I53" s="112"/>
      <c r="J53" s="112"/>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71"/>
      <c r="BZ53" s="71"/>
      <c r="CA53" s="122" t="s">
        <v>170</v>
      </c>
      <c r="CB53" s="123">
        <v>349</v>
      </c>
      <c r="CC53" s="123" t="s">
        <v>168</v>
      </c>
      <c r="CD53" s="123">
        <v>463</v>
      </c>
      <c r="CE53" s="71"/>
      <c r="CF53" s="117"/>
      <c r="CG53" s="117"/>
      <c r="CH53" s="117"/>
      <c r="CI53" s="117"/>
      <c r="CJ53" s="117"/>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9"/>
      <c r="HB53" s="109"/>
      <c r="HC53" s="109"/>
      <c r="HD53" s="109"/>
      <c r="HE53" s="109"/>
      <c r="HF53" s="109"/>
      <c r="HG53" s="109"/>
      <c r="HH53" s="109"/>
      <c r="HI53" s="109"/>
      <c r="HJ53" s="109"/>
      <c r="HK53" s="109"/>
    </row>
    <row r="54" spans="1:219" s="3" customFormat="1" x14ac:dyDescent="0.2">
      <c r="A54" s="13" t="s">
        <v>62</v>
      </c>
      <c r="B54" s="4" t="s">
        <v>218</v>
      </c>
      <c r="C54" s="6">
        <f>C52+C53</f>
        <v>0</v>
      </c>
      <c r="D54" s="6">
        <f>D52+D53</f>
        <v>0</v>
      </c>
      <c r="E54" s="24"/>
      <c r="F54" s="66"/>
      <c r="G54" s="66"/>
      <c r="H54" s="112"/>
      <c r="I54" s="112"/>
      <c r="J54" s="112"/>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71"/>
      <c r="BZ54" s="71"/>
      <c r="CA54" s="122" t="s">
        <v>170</v>
      </c>
      <c r="CB54" s="123">
        <v>350</v>
      </c>
      <c r="CC54" s="123" t="s">
        <v>168</v>
      </c>
      <c r="CD54" s="123">
        <v>464</v>
      </c>
      <c r="CE54" s="71"/>
      <c r="CF54" s="117"/>
      <c r="CG54" s="117"/>
      <c r="CH54" s="117"/>
      <c r="CI54" s="117"/>
      <c r="CJ54" s="117"/>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9"/>
      <c r="HB54" s="109"/>
      <c r="HC54" s="109"/>
      <c r="HD54" s="109"/>
      <c r="HE54" s="109"/>
      <c r="HF54" s="109"/>
      <c r="HG54" s="109"/>
      <c r="HH54" s="109"/>
      <c r="HI54" s="109"/>
      <c r="HJ54" s="109"/>
      <c r="HK54" s="109"/>
    </row>
    <row r="55" spans="1:219" s="3" customFormat="1" x14ac:dyDescent="0.2">
      <c r="A55" s="13" t="s">
        <v>63</v>
      </c>
      <c r="B55" s="4" t="s">
        <v>219</v>
      </c>
      <c r="C55" s="10"/>
      <c r="D55" s="10"/>
      <c r="E55" s="24"/>
      <c r="F55" s="66"/>
      <c r="G55" s="66"/>
      <c r="H55" s="112"/>
      <c r="I55" s="112"/>
      <c r="J55" s="112"/>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71"/>
      <c r="BZ55" s="71"/>
      <c r="CA55" s="122" t="s">
        <v>170</v>
      </c>
      <c r="CB55" s="123">
        <v>351</v>
      </c>
      <c r="CC55" s="123" t="s">
        <v>168</v>
      </c>
      <c r="CD55" s="123">
        <v>465</v>
      </c>
      <c r="CE55" s="71"/>
      <c r="CF55" s="117"/>
      <c r="CG55" s="117"/>
      <c r="CH55" s="117"/>
      <c r="CI55" s="117"/>
      <c r="CJ55" s="117"/>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c r="GO55" s="109"/>
      <c r="GP55" s="109"/>
      <c r="GQ55" s="109"/>
      <c r="GR55" s="109"/>
      <c r="GS55" s="109"/>
      <c r="GT55" s="109"/>
      <c r="GU55" s="109"/>
      <c r="GV55" s="109"/>
      <c r="GW55" s="109"/>
      <c r="GX55" s="109"/>
      <c r="GY55" s="109"/>
      <c r="GZ55" s="109"/>
      <c r="HA55" s="109"/>
      <c r="HB55" s="109"/>
      <c r="HC55" s="109"/>
      <c r="HD55" s="109"/>
      <c r="HE55" s="109"/>
      <c r="HF55" s="109"/>
      <c r="HG55" s="109"/>
      <c r="HH55" s="109"/>
      <c r="HI55" s="109"/>
      <c r="HJ55" s="109"/>
      <c r="HK55" s="109"/>
    </row>
    <row r="56" spans="1:219" s="3" customFormat="1" x14ac:dyDescent="0.2">
      <c r="A56" s="13" t="s">
        <v>64</v>
      </c>
      <c r="B56" s="4" t="s">
        <v>104</v>
      </c>
      <c r="C56" s="6">
        <f>C54+C55</f>
        <v>0</v>
      </c>
      <c r="D56" s="6">
        <f>D54+D55</f>
        <v>0</v>
      </c>
      <c r="E56" s="24"/>
      <c r="F56" s="66"/>
      <c r="G56" s="66"/>
      <c r="H56" s="112"/>
      <c r="I56" s="112"/>
      <c r="J56" s="112"/>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71"/>
      <c r="BZ56" s="71"/>
      <c r="CA56" s="122" t="s">
        <v>170</v>
      </c>
      <c r="CB56" s="123">
        <v>352</v>
      </c>
      <c r="CC56" s="123" t="s">
        <v>168</v>
      </c>
      <c r="CD56" s="123">
        <v>466</v>
      </c>
      <c r="CE56" s="71"/>
      <c r="CF56" s="117"/>
      <c r="CG56" s="117"/>
      <c r="CH56" s="117"/>
      <c r="CI56" s="117"/>
      <c r="CJ56" s="117"/>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c r="GO56" s="109"/>
      <c r="GP56" s="109"/>
      <c r="GQ56" s="109"/>
      <c r="GR56" s="109"/>
      <c r="GS56" s="109"/>
      <c r="GT56" s="109"/>
      <c r="GU56" s="109"/>
      <c r="GV56" s="109"/>
      <c r="GW56" s="109"/>
      <c r="GX56" s="109"/>
      <c r="GY56" s="109"/>
      <c r="GZ56" s="109"/>
      <c r="HA56" s="109"/>
      <c r="HB56" s="109"/>
      <c r="HC56" s="109"/>
      <c r="HD56" s="109"/>
      <c r="HE56" s="109"/>
      <c r="HF56" s="109"/>
      <c r="HG56" s="109"/>
      <c r="HH56" s="109"/>
      <c r="HI56" s="109"/>
      <c r="HJ56" s="109"/>
      <c r="HK56" s="109"/>
    </row>
    <row r="57" spans="1:219" s="3" customFormat="1" x14ac:dyDescent="0.2">
      <c r="A57" s="19"/>
      <c r="B57" s="103" t="s">
        <v>3</v>
      </c>
      <c r="C57" s="16"/>
      <c r="D57" s="16"/>
      <c r="E57" s="24"/>
      <c r="F57" s="66"/>
      <c r="G57" s="66"/>
      <c r="H57" s="112"/>
      <c r="I57" s="112"/>
      <c r="J57" s="112"/>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71"/>
      <c r="BZ57" s="71"/>
      <c r="CA57" s="122"/>
      <c r="CB57" s="123"/>
      <c r="CC57" s="123"/>
      <c r="CD57" s="123"/>
      <c r="CE57" s="71"/>
      <c r="CF57" s="117"/>
      <c r="CG57" s="117"/>
      <c r="CH57" s="117"/>
      <c r="CI57" s="117"/>
      <c r="CJ57" s="117"/>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9"/>
      <c r="HB57" s="109"/>
      <c r="HC57" s="109"/>
      <c r="HD57" s="109"/>
      <c r="HE57" s="109"/>
      <c r="HF57" s="109"/>
      <c r="HG57" s="109"/>
      <c r="HH57" s="109"/>
      <c r="HI57" s="109"/>
      <c r="HJ57" s="109"/>
      <c r="HK57" s="109"/>
    </row>
    <row r="58" spans="1:219" s="3" customFormat="1" x14ac:dyDescent="0.2">
      <c r="A58" s="19"/>
      <c r="B58" s="2" t="s">
        <v>4</v>
      </c>
      <c r="C58" s="37" t="str">
        <f>IF(Forside!$E$11="År", Forside!$D$11,Forside!$E$11 &amp; " " &amp;Forside!$D$11)</f>
        <v>1.halvår 2024</v>
      </c>
      <c r="D58" s="38" t="str">
        <f>IF(Forside!$E$11="År",Forside!$D$11-1, Forside!$E$11 &amp; " " &amp;Forside!$D$11-1)</f>
        <v>1.halvår 2023</v>
      </c>
      <c r="E58" s="24"/>
      <c r="F58" s="66"/>
      <c r="G58" s="66"/>
      <c r="H58" s="112"/>
      <c r="I58" s="112"/>
      <c r="J58" s="112"/>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71"/>
      <c r="BZ58" s="71"/>
      <c r="CA58" s="122"/>
      <c r="CB58" s="123"/>
      <c r="CC58" s="123"/>
      <c r="CD58" s="123"/>
      <c r="CE58" s="71"/>
      <c r="CF58" s="117"/>
      <c r="CG58" s="117"/>
      <c r="CH58" s="117"/>
      <c r="CI58" s="117"/>
      <c r="CJ58" s="117"/>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9"/>
      <c r="HB58" s="109"/>
      <c r="HC58" s="109"/>
      <c r="HD58" s="109"/>
      <c r="HE58" s="109"/>
      <c r="HF58" s="109"/>
      <c r="HG58" s="109"/>
      <c r="HH58" s="109"/>
      <c r="HI58" s="109"/>
      <c r="HJ58" s="109"/>
      <c r="HK58" s="109"/>
    </row>
    <row r="59" spans="1:219" s="3" customFormat="1" x14ac:dyDescent="0.2">
      <c r="A59" s="19"/>
      <c r="B59" s="4" t="s">
        <v>228</v>
      </c>
      <c r="C59" s="11"/>
      <c r="D59" s="11"/>
      <c r="E59" s="39" t="str">
        <f>IF((OR(ISBLANK(C59),ISBLANK(D59))),"Må fylles ut!","")</f>
        <v>Må fylles ut!</v>
      </c>
      <c r="F59" s="67"/>
      <c r="G59" s="67"/>
      <c r="H59" s="112"/>
      <c r="I59" s="112"/>
      <c r="J59" s="112"/>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71"/>
      <c r="BZ59" s="71"/>
      <c r="CA59" s="122" t="s">
        <v>170</v>
      </c>
      <c r="CB59" s="123">
        <v>353</v>
      </c>
      <c r="CC59" s="123" t="s">
        <v>168</v>
      </c>
      <c r="CD59" s="123">
        <v>467</v>
      </c>
      <c r="CE59" s="71"/>
      <c r="CF59" s="117"/>
      <c r="CG59" s="117"/>
      <c r="CH59" s="117"/>
      <c r="CI59" s="117"/>
      <c r="CJ59" s="117"/>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9"/>
      <c r="GK59" s="109"/>
      <c r="GL59" s="109"/>
      <c r="GM59" s="109"/>
      <c r="GN59" s="109"/>
      <c r="GO59" s="109"/>
      <c r="GP59" s="109"/>
      <c r="GQ59" s="109"/>
      <c r="GR59" s="109"/>
      <c r="GS59" s="109"/>
      <c r="GT59" s="109"/>
      <c r="GU59" s="109"/>
      <c r="GV59" s="109"/>
      <c r="GW59" s="109"/>
      <c r="GX59" s="109"/>
      <c r="GY59" s="109"/>
      <c r="GZ59" s="109"/>
      <c r="HA59" s="109"/>
      <c r="HB59" s="109"/>
      <c r="HC59" s="109"/>
      <c r="HD59" s="109"/>
      <c r="HE59" s="109"/>
      <c r="HF59" s="109"/>
      <c r="HG59" s="109"/>
      <c r="HH59" s="109"/>
      <c r="HI59" s="109"/>
      <c r="HJ59" s="109"/>
      <c r="HK59" s="109"/>
    </row>
    <row r="60" spans="1:219" s="3" customFormat="1" x14ac:dyDescent="0.2">
      <c r="A60" s="13" t="s">
        <v>28</v>
      </c>
      <c r="B60" s="4" t="s">
        <v>105</v>
      </c>
      <c r="C60" s="6">
        <f>C61+C62+C64+C67</f>
        <v>0</v>
      </c>
      <c r="D60" s="6">
        <f>D61+D62+D64+D67</f>
        <v>0</v>
      </c>
      <c r="E60" s="24"/>
      <c r="F60" s="66"/>
      <c r="G60" s="66"/>
      <c r="H60" s="112"/>
      <c r="I60" s="112"/>
      <c r="J60" s="112"/>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71"/>
      <c r="BZ60" s="71"/>
      <c r="CA60" s="122" t="s">
        <v>170</v>
      </c>
      <c r="CB60" s="123">
        <v>354</v>
      </c>
      <c r="CC60" s="123" t="s">
        <v>168</v>
      </c>
      <c r="CD60" s="123">
        <v>468</v>
      </c>
      <c r="CE60" s="71"/>
      <c r="CF60" s="117"/>
      <c r="CG60" s="117"/>
      <c r="CH60" s="117"/>
      <c r="CI60" s="117"/>
      <c r="CJ60" s="117"/>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row>
    <row r="61" spans="1:219" s="3" customFormat="1" x14ac:dyDescent="0.2">
      <c r="A61" s="55" t="s">
        <v>29</v>
      </c>
      <c r="B61" s="7" t="s">
        <v>106</v>
      </c>
      <c r="C61" s="8"/>
      <c r="D61" s="8"/>
      <c r="E61" s="24"/>
      <c r="F61" s="66"/>
      <c r="G61" s="66"/>
      <c r="H61" s="112"/>
      <c r="I61" s="112"/>
      <c r="J61" s="112"/>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71"/>
      <c r="BZ61" s="71"/>
      <c r="CA61" s="122" t="s">
        <v>170</v>
      </c>
      <c r="CB61" s="123">
        <v>355</v>
      </c>
      <c r="CC61" s="123" t="s">
        <v>168</v>
      </c>
      <c r="CD61" s="123">
        <v>469</v>
      </c>
      <c r="CE61" s="71"/>
      <c r="CF61" s="117"/>
      <c r="CG61" s="117"/>
      <c r="CH61" s="117"/>
      <c r="CI61" s="117"/>
      <c r="CJ61" s="117"/>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row>
    <row r="62" spans="1:219" s="3" customFormat="1" x14ac:dyDescent="0.2">
      <c r="A62" s="48" t="s">
        <v>30</v>
      </c>
      <c r="B62" s="46" t="s">
        <v>107</v>
      </c>
      <c r="C62" s="8"/>
      <c r="D62" s="8"/>
      <c r="E62" s="24"/>
      <c r="F62" s="66"/>
      <c r="G62" s="66"/>
      <c r="H62" s="112"/>
      <c r="I62" s="112"/>
      <c r="J62" s="112"/>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71"/>
      <c r="BZ62" s="71"/>
      <c r="CA62" s="122" t="s">
        <v>170</v>
      </c>
      <c r="CB62" s="123">
        <v>356</v>
      </c>
      <c r="CC62" s="123" t="s">
        <v>168</v>
      </c>
      <c r="CD62" s="123">
        <v>470</v>
      </c>
      <c r="CE62" s="71"/>
      <c r="CF62" s="117"/>
      <c r="CG62" s="117"/>
      <c r="CH62" s="117"/>
      <c r="CI62" s="117"/>
      <c r="CJ62" s="117"/>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row>
    <row r="63" spans="1:219" s="1" customFormat="1" x14ac:dyDescent="0.2">
      <c r="A63" s="47"/>
      <c r="B63" s="55" t="s">
        <v>250</v>
      </c>
      <c r="C63" s="100"/>
      <c r="D63" s="100"/>
      <c r="E63" s="24"/>
      <c r="F63" s="66"/>
      <c r="G63" s="66"/>
      <c r="H63" s="112"/>
      <c r="I63" s="112"/>
      <c r="J63" s="112"/>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71"/>
      <c r="BZ63" s="71"/>
      <c r="CA63" s="122" t="s">
        <v>170</v>
      </c>
      <c r="CB63" s="123">
        <v>1900</v>
      </c>
      <c r="CC63" s="123" t="s">
        <v>168</v>
      </c>
      <c r="CD63" s="123">
        <v>1917</v>
      </c>
      <c r="CE63" s="71"/>
      <c r="CF63" s="117"/>
      <c r="CG63" s="117"/>
      <c r="CH63" s="117"/>
      <c r="CI63" s="117"/>
      <c r="CJ63" s="117"/>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row>
    <row r="64" spans="1:219" x14ac:dyDescent="0.2">
      <c r="A64" s="20" t="s">
        <v>31</v>
      </c>
      <c r="B64" s="7" t="s">
        <v>108</v>
      </c>
      <c r="C64" s="118">
        <f>C65+C66</f>
        <v>0</v>
      </c>
      <c r="D64" s="118">
        <f>D65+D66</f>
        <v>0</v>
      </c>
      <c r="E64" s="24"/>
      <c r="F64" s="66"/>
      <c r="G64" s="66"/>
      <c r="CA64" s="122" t="s">
        <v>170</v>
      </c>
      <c r="CB64" s="123">
        <v>357</v>
      </c>
      <c r="CC64" s="123" t="s">
        <v>168</v>
      </c>
      <c r="CD64" s="123">
        <v>471</v>
      </c>
    </row>
    <row r="65" spans="1:219" x14ac:dyDescent="0.2">
      <c r="A65" s="7" t="s">
        <v>230</v>
      </c>
      <c r="B65" s="7" t="s">
        <v>231</v>
      </c>
      <c r="C65" s="100"/>
      <c r="D65" s="100"/>
      <c r="E65" s="24"/>
      <c r="F65" s="66"/>
      <c r="G65" s="66"/>
      <c r="CA65" s="122" t="s">
        <v>170</v>
      </c>
      <c r="CB65" s="123">
        <v>4248</v>
      </c>
      <c r="CC65" s="123" t="s">
        <v>168</v>
      </c>
      <c r="CD65" s="123">
        <v>4250</v>
      </c>
    </row>
    <row r="66" spans="1:219" x14ac:dyDescent="0.2">
      <c r="A66" s="7" t="s">
        <v>232</v>
      </c>
      <c r="B66" s="7" t="s">
        <v>233</v>
      </c>
      <c r="C66" s="100"/>
      <c r="D66" s="100"/>
      <c r="E66" s="24"/>
      <c r="F66" s="66"/>
      <c r="G66" s="66"/>
      <c r="CA66" s="122" t="s">
        <v>170</v>
      </c>
      <c r="CB66" s="123">
        <v>4249</v>
      </c>
      <c r="CC66" s="123" t="s">
        <v>168</v>
      </c>
      <c r="CD66" s="123">
        <v>4251</v>
      </c>
    </row>
    <row r="67" spans="1:219" x14ac:dyDescent="0.2">
      <c r="A67" s="55" t="s">
        <v>32</v>
      </c>
      <c r="B67" s="7" t="s">
        <v>109</v>
      </c>
      <c r="C67" s="8"/>
      <c r="D67" s="8"/>
      <c r="E67" s="24"/>
      <c r="F67" s="67"/>
      <c r="G67" s="67"/>
      <c r="CA67" s="122" t="s">
        <v>170</v>
      </c>
      <c r="CB67" s="123">
        <v>360</v>
      </c>
      <c r="CC67" s="123" t="s">
        <v>168</v>
      </c>
      <c r="CD67" s="123">
        <v>474</v>
      </c>
    </row>
    <row r="68" spans="1:219" x14ac:dyDescent="0.2">
      <c r="A68" s="20" t="s">
        <v>65</v>
      </c>
      <c r="B68" s="7" t="s">
        <v>110</v>
      </c>
      <c r="C68" s="8"/>
      <c r="D68" s="8"/>
      <c r="E68" s="39" t="str">
        <f>IF(AND(ISBLANK(C67),OR(ISNUMBER(C68))),"Sum finansielle eiendeler... (post 2.4) må fylles ut!",IF(AND(ISBLANK(D67),OR(ISNUMBER(D68))),"Sum finansielle eiendeler... (post 2.4) må fylles ut!",""))</f>
        <v/>
      </c>
      <c r="F68" s="67"/>
      <c r="G68" s="67"/>
      <c r="CA68" s="122" t="s">
        <v>170</v>
      </c>
      <c r="CB68" s="123">
        <v>361</v>
      </c>
      <c r="CC68" s="123" t="s">
        <v>168</v>
      </c>
      <c r="CD68" s="123">
        <v>475</v>
      </c>
    </row>
    <row r="69" spans="1:219" x14ac:dyDescent="0.2">
      <c r="A69" s="55" t="s">
        <v>66</v>
      </c>
      <c r="B69" s="7" t="s">
        <v>220</v>
      </c>
      <c r="C69" s="8"/>
      <c r="D69" s="8"/>
      <c r="E69" s="39" t="str">
        <f>IF(AND(ISBLANK(C67),OR(ISNUMBER(C69))),"Sum finansielle eiendeler…(post 2.4) må fylles ut!",IF(AND(ISBLANK(D67),OR(ISNUMBER(D69))),"Sum finansielle eiendeler…(post 2.4) må fylles ut!",""))</f>
        <v/>
      </c>
      <c r="F69" s="67"/>
      <c r="G69" s="67"/>
      <c r="CA69" s="122" t="s">
        <v>170</v>
      </c>
      <c r="CB69" s="123">
        <v>363</v>
      </c>
      <c r="CC69" s="123" t="s">
        <v>168</v>
      </c>
      <c r="CD69" s="123">
        <v>477</v>
      </c>
    </row>
    <row r="70" spans="1:219" x14ac:dyDescent="0.2">
      <c r="A70" s="13" t="s">
        <v>39</v>
      </c>
      <c r="B70" s="4" t="s">
        <v>111</v>
      </c>
      <c r="C70" s="6">
        <f>C71+C72+C74+C77</f>
        <v>0</v>
      </c>
      <c r="D70" s="6">
        <f>D71+D72+D74+D77</f>
        <v>0</v>
      </c>
      <c r="E70" s="24"/>
      <c r="F70" s="66"/>
      <c r="G70" s="66"/>
      <c r="CA70" s="122" t="s">
        <v>170</v>
      </c>
      <c r="CB70" s="123">
        <v>367</v>
      </c>
      <c r="CC70" s="123" t="s">
        <v>168</v>
      </c>
      <c r="CD70" s="123">
        <v>481</v>
      </c>
    </row>
    <row r="71" spans="1:219" x14ac:dyDescent="0.2">
      <c r="A71" s="55" t="s">
        <v>40</v>
      </c>
      <c r="B71" s="7" t="s">
        <v>112</v>
      </c>
      <c r="C71" s="8"/>
      <c r="D71" s="8"/>
      <c r="E71" s="40"/>
      <c r="F71" s="66"/>
      <c r="G71" s="66"/>
      <c r="CA71" s="122" t="s">
        <v>170</v>
      </c>
      <c r="CB71" s="123">
        <v>368</v>
      </c>
      <c r="CC71" s="123" t="s">
        <v>168</v>
      </c>
      <c r="CD71" s="123">
        <v>482</v>
      </c>
    </row>
    <row r="72" spans="1:219" x14ac:dyDescent="0.2">
      <c r="A72" s="55" t="s">
        <v>41</v>
      </c>
      <c r="B72" s="7" t="s">
        <v>113</v>
      </c>
      <c r="C72" s="8"/>
      <c r="D72" s="8"/>
      <c r="E72" s="24"/>
      <c r="F72" s="66"/>
      <c r="G72" s="66"/>
      <c r="CA72" s="122" t="s">
        <v>170</v>
      </c>
      <c r="CB72" s="123">
        <v>369</v>
      </c>
      <c r="CC72" s="123" t="s">
        <v>168</v>
      </c>
      <c r="CD72" s="123">
        <v>483</v>
      </c>
    </row>
    <row r="73" spans="1:219" s="1" customFormat="1" x14ac:dyDescent="0.2">
      <c r="A73" s="47"/>
      <c r="B73" s="89" t="s">
        <v>251</v>
      </c>
      <c r="C73" s="100"/>
      <c r="D73" s="100"/>
      <c r="E73" s="40"/>
      <c r="F73" s="66"/>
      <c r="G73" s="66"/>
      <c r="H73" s="112"/>
      <c r="I73" s="112"/>
      <c r="J73" s="112"/>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71"/>
      <c r="BZ73" s="71"/>
      <c r="CA73" s="122" t="s">
        <v>170</v>
      </c>
      <c r="CB73" s="123">
        <v>1901</v>
      </c>
      <c r="CC73" s="123" t="s">
        <v>168</v>
      </c>
      <c r="CD73" s="123">
        <v>1909</v>
      </c>
      <c r="CE73" s="71"/>
      <c r="CF73" s="117"/>
      <c r="CG73" s="117"/>
      <c r="CH73" s="117"/>
      <c r="CI73" s="117"/>
      <c r="CJ73" s="117"/>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c r="FQ73" s="109"/>
      <c r="FR73" s="109"/>
      <c r="FS73" s="109"/>
      <c r="FT73" s="109"/>
      <c r="FU73" s="109"/>
      <c r="FV73" s="109"/>
      <c r="FW73" s="109"/>
      <c r="FX73" s="109"/>
      <c r="FY73" s="109"/>
      <c r="FZ73" s="109"/>
      <c r="GA73" s="109"/>
      <c r="GB73" s="109"/>
      <c r="GC73" s="109"/>
      <c r="GD73" s="109"/>
      <c r="GE73" s="109"/>
      <c r="GF73" s="109"/>
      <c r="GG73" s="109"/>
      <c r="GH73" s="109"/>
      <c r="GI73" s="109"/>
      <c r="GJ73" s="109"/>
      <c r="GK73" s="109"/>
      <c r="GL73" s="109"/>
      <c r="GM73" s="109"/>
      <c r="GN73" s="109"/>
      <c r="GO73" s="109"/>
      <c r="GP73" s="109"/>
      <c r="GQ73" s="109"/>
      <c r="GR73" s="109"/>
      <c r="GS73" s="109"/>
      <c r="GT73" s="109"/>
      <c r="GU73" s="109"/>
      <c r="GV73" s="109"/>
      <c r="GW73" s="109"/>
      <c r="GX73" s="109"/>
      <c r="GY73" s="109"/>
      <c r="GZ73" s="109"/>
      <c r="HA73" s="109"/>
      <c r="HB73" s="109"/>
      <c r="HC73" s="109"/>
      <c r="HD73" s="109"/>
      <c r="HE73" s="109"/>
      <c r="HF73" s="109"/>
      <c r="HG73" s="109"/>
      <c r="HH73" s="109"/>
      <c r="HI73" s="109"/>
      <c r="HJ73" s="109"/>
      <c r="HK73" s="109"/>
    </row>
    <row r="74" spans="1:219" x14ac:dyDescent="0.2">
      <c r="A74" s="20" t="s">
        <v>42</v>
      </c>
      <c r="B74" s="7" t="s">
        <v>114</v>
      </c>
      <c r="C74" s="118">
        <f>C75+C76</f>
        <v>0</v>
      </c>
      <c r="D74" s="118">
        <f>D75+D76</f>
        <v>0</v>
      </c>
      <c r="E74" s="24"/>
      <c r="F74" s="66"/>
      <c r="G74" s="66"/>
      <c r="CA74" s="122" t="s">
        <v>170</v>
      </c>
      <c r="CB74" s="123">
        <v>370</v>
      </c>
      <c r="CC74" s="123" t="s">
        <v>168</v>
      </c>
      <c r="CD74" s="123">
        <v>484</v>
      </c>
    </row>
    <row r="75" spans="1:219" x14ac:dyDescent="0.2">
      <c r="A75" s="7" t="s">
        <v>234</v>
      </c>
      <c r="B75" s="7" t="s">
        <v>231</v>
      </c>
      <c r="C75" s="100"/>
      <c r="D75" s="100"/>
      <c r="E75" s="24"/>
      <c r="F75" s="66"/>
      <c r="G75" s="66"/>
      <c r="CA75" s="122" t="s">
        <v>170</v>
      </c>
      <c r="CB75" s="123">
        <v>4252</v>
      </c>
      <c r="CC75" s="123" t="s">
        <v>168</v>
      </c>
      <c r="CD75" s="123">
        <v>4254</v>
      </c>
    </row>
    <row r="76" spans="1:219" x14ac:dyDescent="0.2">
      <c r="A76" s="7" t="s">
        <v>235</v>
      </c>
      <c r="B76" s="7" t="s">
        <v>233</v>
      </c>
      <c r="C76" s="100"/>
      <c r="D76" s="100"/>
      <c r="E76" s="24"/>
      <c r="F76" s="66"/>
      <c r="G76" s="66"/>
      <c r="CA76" s="122" t="s">
        <v>170</v>
      </c>
      <c r="CB76" s="123">
        <v>4253</v>
      </c>
      <c r="CC76" s="123" t="s">
        <v>168</v>
      </c>
      <c r="CD76" s="123">
        <v>4255</v>
      </c>
    </row>
    <row r="77" spans="1:219" x14ac:dyDescent="0.2">
      <c r="A77" s="55" t="s">
        <v>43</v>
      </c>
      <c r="B77" s="7" t="s">
        <v>115</v>
      </c>
      <c r="C77" s="6">
        <f>C78+C79+C80+C81+C82</f>
        <v>0</v>
      </c>
      <c r="D77" s="6">
        <f>D78+D79+D80+D81+D82</f>
        <v>0</v>
      </c>
      <c r="E77" s="24"/>
      <c r="F77" s="66"/>
      <c r="G77" s="66"/>
      <c r="CA77" s="122" t="s">
        <v>170</v>
      </c>
      <c r="CB77" s="123">
        <v>373</v>
      </c>
      <c r="CC77" s="123" t="s">
        <v>168</v>
      </c>
      <c r="CD77" s="123">
        <v>487</v>
      </c>
    </row>
    <row r="78" spans="1:219" x14ac:dyDescent="0.2">
      <c r="A78" s="20" t="s">
        <v>67</v>
      </c>
      <c r="B78" s="7" t="s">
        <v>116</v>
      </c>
      <c r="C78" s="8"/>
      <c r="D78" s="8"/>
      <c r="E78" s="24"/>
      <c r="F78" s="66"/>
      <c r="G78" s="66"/>
      <c r="CA78" s="122" t="s">
        <v>170</v>
      </c>
      <c r="CB78" s="123">
        <v>374</v>
      </c>
      <c r="CC78" s="123" t="s">
        <v>168</v>
      </c>
      <c r="CD78" s="123">
        <v>488</v>
      </c>
    </row>
    <row r="79" spans="1:219" s="3" customFormat="1" x14ac:dyDescent="0.2">
      <c r="A79" s="48" t="s">
        <v>68</v>
      </c>
      <c r="B79" s="7" t="s">
        <v>221</v>
      </c>
      <c r="C79" s="8"/>
      <c r="D79" s="8"/>
      <c r="E79" s="24"/>
      <c r="F79" s="66"/>
      <c r="G79" s="66"/>
      <c r="H79" s="112"/>
      <c r="I79" s="112"/>
      <c r="J79" s="112"/>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71"/>
      <c r="BZ79" s="71"/>
      <c r="CA79" s="122" t="s">
        <v>170</v>
      </c>
      <c r="CB79" s="123">
        <v>376</v>
      </c>
      <c r="CC79" s="123" t="s">
        <v>168</v>
      </c>
      <c r="CD79" s="123">
        <v>490</v>
      </c>
      <c r="CE79" s="71"/>
      <c r="CF79" s="117"/>
      <c r="CG79" s="117"/>
      <c r="CH79" s="117"/>
      <c r="CI79" s="117"/>
      <c r="CJ79" s="117"/>
      <c r="CK79" s="71"/>
      <c r="CL79" s="71"/>
      <c r="CM79" s="71"/>
      <c r="CN79" s="71"/>
      <c r="CO79" s="71"/>
      <c r="CP79" s="71"/>
      <c r="CQ79" s="71"/>
      <c r="CR79" s="71"/>
      <c r="CS79" s="71"/>
      <c r="CT79" s="71"/>
      <c r="CU79" s="71"/>
      <c r="CV79" s="71"/>
      <c r="CW79" s="71"/>
      <c r="CX79" s="71"/>
      <c r="CY79" s="71"/>
      <c r="CZ79" s="71"/>
      <c r="DA79" s="71"/>
      <c r="DB79" s="71"/>
      <c r="DC79" s="71"/>
      <c r="DD79" s="71"/>
      <c r="DE79" s="71"/>
      <c r="DF79" s="71"/>
      <c r="DG79" s="71"/>
      <c r="DH79" s="71"/>
      <c r="DI79" s="71"/>
      <c r="DJ79" s="71"/>
      <c r="DK79" s="71"/>
      <c r="DL79" s="71"/>
      <c r="DM79" s="71"/>
      <c r="DN79" s="71"/>
      <c r="DO79" s="71"/>
      <c r="DP79" s="71"/>
      <c r="DQ79" s="71"/>
      <c r="DR79" s="71"/>
      <c r="DS79" s="71"/>
      <c r="DT79" s="71"/>
      <c r="DU79" s="71"/>
      <c r="DV79" s="71"/>
      <c r="DW79" s="71"/>
      <c r="DX79" s="71"/>
      <c r="DY79" s="71"/>
      <c r="DZ79" s="71"/>
      <c r="EA79" s="71"/>
      <c r="EB79" s="71"/>
      <c r="EC79" s="71"/>
      <c r="ED79" s="71"/>
      <c r="EE79" s="71"/>
      <c r="EF79" s="71"/>
      <c r="EG79" s="71"/>
      <c r="EH79" s="71"/>
      <c r="EI79" s="71"/>
      <c r="EJ79" s="71"/>
      <c r="EK79" s="71"/>
      <c r="EL79" s="71"/>
      <c r="EM79" s="71"/>
      <c r="EN79" s="71"/>
      <c r="EO79" s="109"/>
      <c r="EP79" s="109"/>
      <c r="EQ79" s="109"/>
      <c r="ER79" s="109"/>
      <c r="ES79" s="109"/>
      <c r="ET79" s="109"/>
      <c r="EU79" s="109"/>
      <c r="EV79" s="109"/>
      <c r="EW79" s="109"/>
      <c r="EX79" s="109"/>
      <c r="EY79" s="109"/>
      <c r="EZ79" s="109"/>
      <c r="FA79" s="109"/>
      <c r="FB79" s="109"/>
      <c r="FC79" s="109"/>
      <c r="FD79" s="109"/>
      <c r="FE79" s="109"/>
      <c r="FF79" s="109"/>
      <c r="FG79" s="109"/>
      <c r="FH79" s="109"/>
      <c r="FI79" s="109"/>
      <c r="FJ79" s="109"/>
      <c r="FK79" s="109"/>
      <c r="FL79" s="109"/>
      <c r="FM79" s="109"/>
      <c r="FN79" s="109"/>
      <c r="FO79" s="109"/>
      <c r="FP79" s="109"/>
      <c r="FQ79" s="109"/>
      <c r="FR79" s="109"/>
      <c r="FS79" s="109"/>
      <c r="FT79" s="109"/>
      <c r="FU79" s="109"/>
      <c r="FV79" s="109"/>
      <c r="FW79" s="109"/>
      <c r="FX79" s="109"/>
      <c r="FY79" s="109"/>
      <c r="FZ79" s="109"/>
      <c r="GA79" s="109"/>
      <c r="GB79" s="109"/>
      <c r="GC79" s="109"/>
      <c r="GD79" s="109"/>
      <c r="GE79" s="109"/>
      <c r="GF79" s="109"/>
      <c r="GG79" s="109"/>
      <c r="GH79" s="109"/>
      <c r="GI79" s="109"/>
      <c r="GJ79" s="109"/>
      <c r="GK79" s="109"/>
      <c r="GL79" s="109"/>
      <c r="GM79" s="109"/>
      <c r="GN79" s="109"/>
      <c r="GO79" s="109"/>
      <c r="GP79" s="109"/>
      <c r="GQ79" s="109"/>
      <c r="GR79" s="109"/>
      <c r="GS79" s="109"/>
      <c r="GT79" s="109"/>
      <c r="GU79" s="109"/>
      <c r="GV79" s="109"/>
      <c r="GW79" s="109"/>
      <c r="GX79" s="109"/>
      <c r="GY79" s="109"/>
      <c r="GZ79" s="109"/>
      <c r="HA79" s="109"/>
      <c r="HB79" s="109"/>
      <c r="HC79" s="109"/>
      <c r="HD79" s="109"/>
      <c r="HE79" s="109"/>
      <c r="HF79" s="109"/>
      <c r="HG79" s="109"/>
      <c r="HH79" s="109"/>
      <c r="HI79" s="109"/>
      <c r="HJ79" s="109"/>
      <c r="HK79" s="109"/>
    </row>
    <row r="80" spans="1:219" s="3" customFormat="1" x14ac:dyDescent="0.2">
      <c r="A80" s="55" t="s">
        <v>69</v>
      </c>
      <c r="B80" s="7" t="s">
        <v>117</v>
      </c>
      <c r="C80" s="8"/>
      <c r="D80" s="8"/>
      <c r="E80" s="24"/>
      <c r="F80" s="66"/>
      <c r="G80" s="66"/>
      <c r="H80" s="112"/>
      <c r="I80" s="112"/>
      <c r="J80" s="112"/>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71"/>
      <c r="BZ80" s="71"/>
      <c r="CA80" s="122" t="s">
        <v>170</v>
      </c>
      <c r="CB80" s="123">
        <v>378</v>
      </c>
      <c r="CC80" s="123" t="s">
        <v>168</v>
      </c>
      <c r="CD80" s="123">
        <v>492</v>
      </c>
      <c r="CE80" s="71"/>
      <c r="CF80" s="117"/>
      <c r="CG80" s="117"/>
      <c r="CH80" s="117"/>
      <c r="CI80" s="117"/>
      <c r="CJ80" s="117"/>
      <c r="CK80" s="71"/>
      <c r="CL80" s="71"/>
      <c r="CM80" s="71"/>
      <c r="CN80" s="71"/>
      <c r="CO80" s="71"/>
      <c r="CP80" s="71"/>
      <c r="CQ80" s="71"/>
      <c r="CR80" s="71"/>
      <c r="CS80" s="71"/>
      <c r="CT80" s="71"/>
      <c r="CU80" s="71"/>
      <c r="CV80" s="71"/>
      <c r="CW80" s="71"/>
      <c r="CX80" s="71"/>
      <c r="CY80" s="71"/>
      <c r="CZ80" s="71"/>
      <c r="DA80" s="71"/>
      <c r="DB80" s="71"/>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c r="ED80" s="71"/>
      <c r="EE80" s="71"/>
      <c r="EF80" s="71"/>
      <c r="EG80" s="71"/>
      <c r="EH80" s="71"/>
      <c r="EI80" s="71"/>
      <c r="EJ80" s="71"/>
      <c r="EK80" s="71"/>
      <c r="EL80" s="71"/>
      <c r="EM80" s="71"/>
      <c r="EN80" s="71"/>
      <c r="EO80" s="109"/>
      <c r="EP80" s="109"/>
      <c r="EQ80" s="109"/>
      <c r="ER80" s="109"/>
      <c r="ES80" s="109"/>
      <c r="ET80" s="109"/>
      <c r="EU80" s="109"/>
      <c r="EV80" s="109"/>
      <c r="EW80" s="109"/>
      <c r="EX80" s="109"/>
      <c r="EY80" s="109"/>
      <c r="EZ80" s="109"/>
      <c r="FA80" s="109"/>
      <c r="FB80" s="109"/>
      <c r="FC80" s="109"/>
      <c r="FD80" s="109"/>
      <c r="FE80" s="109"/>
      <c r="FF80" s="109"/>
      <c r="FG80" s="109"/>
      <c r="FH80" s="109"/>
      <c r="FI80" s="109"/>
      <c r="FJ80" s="109"/>
      <c r="FK80" s="109"/>
      <c r="FL80" s="109"/>
      <c r="FM80" s="109"/>
      <c r="FN80" s="109"/>
      <c r="FO80" s="109"/>
      <c r="FP80" s="109"/>
      <c r="FQ80" s="109"/>
      <c r="FR80" s="109"/>
      <c r="FS80" s="109"/>
      <c r="FT80" s="109"/>
      <c r="FU80" s="109"/>
      <c r="FV80" s="109"/>
      <c r="FW80" s="109"/>
      <c r="FX80" s="109"/>
      <c r="FY80" s="109"/>
      <c r="FZ80" s="109"/>
      <c r="GA80" s="109"/>
      <c r="GB80" s="109"/>
      <c r="GC80" s="109"/>
      <c r="GD80" s="109"/>
      <c r="GE80" s="109"/>
      <c r="GF80" s="109"/>
      <c r="GG80" s="109"/>
      <c r="GH80" s="109"/>
      <c r="GI80" s="109"/>
      <c r="GJ80" s="109"/>
      <c r="GK80" s="109"/>
      <c r="GL80" s="109"/>
      <c r="GM80" s="109"/>
      <c r="GN80" s="109"/>
      <c r="GO80" s="109"/>
      <c r="GP80" s="109"/>
      <c r="GQ80" s="109"/>
      <c r="GR80" s="109"/>
      <c r="GS80" s="109"/>
      <c r="GT80" s="109"/>
      <c r="GU80" s="109"/>
      <c r="GV80" s="109"/>
      <c r="GW80" s="109"/>
      <c r="GX80" s="109"/>
      <c r="GY80" s="109"/>
      <c r="GZ80" s="109"/>
      <c r="HA80" s="109"/>
      <c r="HB80" s="109"/>
      <c r="HC80" s="109"/>
      <c r="HD80" s="109"/>
      <c r="HE80" s="109"/>
      <c r="HF80" s="109"/>
      <c r="HG80" s="109"/>
      <c r="HH80" s="109"/>
      <c r="HI80" s="109"/>
      <c r="HJ80" s="109"/>
      <c r="HK80" s="109"/>
    </row>
    <row r="81" spans="1:219" s="3" customFormat="1" x14ac:dyDescent="0.2">
      <c r="A81" s="55" t="s">
        <v>70</v>
      </c>
      <c r="B81" s="7" t="s">
        <v>118</v>
      </c>
      <c r="C81" s="8"/>
      <c r="D81" s="8"/>
      <c r="E81" s="24"/>
      <c r="F81" s="66"/>
      <c r="G81" s="66"/>
      <c r="H81" s="112"/>
      <c r="I81" s="112"/>
      <c r="J81" s="112"/>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71"/>
      <c r="BZ81" s="71"/>
      <c r="CA81" s="122" t="s">
        <v>170</v>
      </c>
      <c r="CB81" s="123">
        <v>379</v>
      </c>
      <c r="CC81" s="123" t="s">
        <v>168</v>
      </c>
      <c r="CD81" s="123">
        <v>493</v>
      </c>
      <c r="CE81" s="71"/>
      <c r="CF81" s="117"/>
      <c r="CG81" s="117"/>
      <c r="CH81" s="117"/>
      <c r="CI81" s="117"/>
      <c r="CJ81" s="117"/>
      <c r="CK81" s="71"/>
      <c r="CL81" s="71"/>
      <c r="CM81" s="71"/>
      <c r="CN81" s="71"/>
      <c r="CO81" s="71"/>
      <c r="CP81" s="71"/>
      <c r="CQ81" s="71"/>
      <c r="CR81" s="71"/>
      <c r="CS81" s="71"/>
      <c r="CT81" s="71"/>
      <c r="CU81" s="71"/>
      <c r="CV81" s="71"/>
      <c r="CW81" s="71"/>
      <c r="CX81" s="71"/>
      <c r="CY81" s="71"/>
      <c r="CZ81" s="71"/>
      <c r="DA81" s="71"/>
      <c r="DB81" s="71"/>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c r="ED81" s="71"/>
      <c r="EE81" s="71"/>
      <c r="EF81" s="71"/>
      <c r="EG81" s="71"/>
      <c r="EH81" s="71"/>
      <c r="EI81" s="71"/>
      <c r="EJ81" s="71"/>
      <c r="EK81" s="71"/>
      <c r="EL81" s="71"/>
      <c r="EM81" s="71"/>
      <c r="EN81" s="71"/>
      <c r="EO81" s="109"/>
      <c r="EP81" s="109"/>
      <c r="EQ81" s="109"/>
      <c r="ER81" s="109"/>
      <c r="ES81" s="109"/>
      <c r="ET81" s="109"/>
      <c r="EU81" s="109"/>
      <c r="EV81" s="109"/>
      <c r="EW81" s="109"/>
      <c r="EX81" s="109"/>
      <c r="EY81" s="109"/>
      <c r="EZ81" s="109"/>
      <c r="FA81" s="109"/>
      <c r="FB81" s="109"/>
      <c r="FC81" s="109"/>
      <c r="FD81" s="109"/>
      <c r="FE81" s="109"/>
      <c r="FF81" s="109"/>
      <c r="FG81" s="109"/>
      <c r="FH81" s="109"/>
      <c r="FI81" s="109"/>
      <c r="FJ81" s="109"/>
      <c r="FK81" s="109"/>
      <c r="FL81" s="109"/>
      <c r="FM81" s="109"/>
      <c r="FN81" s="109"/>
      <c r="FO81" s="109"/>
      <c r="FP81" s="109"/>
      <c r="FQ81" s="109"/>
      <c r="FR81" s="109"/>
      <c r="FS81" s="109"/>
      <c r="FT81" s="109"/>
      <c r="FU81" s="109"/>
      <c r="FV81" s="109"/>
      <c r="FW81" s="109"/>
      <c r="FX81" s="109"/>
      <c r="FY81" s="109"/>
      <c r="FZ81" s="109"/>
      <c r="GA81" s="109"/>
      <c r="GB81" s="109"/>
      <c r="GC81" s="109"/>
      <c r="GD81" s="109"/>
      <c r="GE81" s="109"/>
      <c r="GF81" s="109"/>
      <c r="GG81" s="109"/>
      <c r="GH81" s="109"/>
      <c r="GI81" s="109"/>
      <c r="GJ81" s="109"/>
      <c r="GK81" s="109"/>
      <c r="GL81" s="109"/>
      <c r="GM81" s="109"/>
      <c r="GN81" s="109"/>
      <c r="GO81" s="109"/>
      <c r="GP81" s="109"/>
      <c r="GQ81" s="109"/>
      <c r="GR81" s="109"/>
      <c r="GS81" s="109"/>
      <c r="GT81" s="109"/>
      <c r="GU81" s="109"/>
      <c r="GV81" s="109"/>
      <c r="GW81" s="109"/>
      <c r="GX81" s="109"/>
      <c r="GY81" s="109"/>
      <c r="GZ81" s="109"/>
      <c r="HA81" s="109"/>
      <c r="HB81" s="109"/>
      <c r="HC81" s="109"/>
      <c r="HD81" s="109"/>
      <c r="HE81" s="109"/>
      <c r="HF81" s="109"/>
      <c r="HG81" s="109"/>
      <c r="HH81" s="109"/>
      <c r="HI81" s="109"/>
      <c r="HJ81" s="109"/>
      <c r="HK81" s="109"/>
    </row>
    <row r="82" spans="1:219" s="3" customFormat="1" x14ac:dyDescent="0.2">
      <c r="A82" s="55" t="s">
        <v>71</v>
      </c>
      <c r="B82" s="7" t="s">
        <v>119</v>
      </c>
      <c r="C82" s="8"/>
      <c r="D82" s="8"/>
      <c r="E82" s="24"/>
      <c r="F82" s="66"/>
      <c r="G82" s="66"/>
      <c r="H82" s="112"/>
      <c r="I82" s="112"/>
      <c r="J82" s="112"/>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71"/>
      <c r="BZ82" s="71"/>
      <c r="CA82" s="122" t="s">
        <v>170</v>
      </c>
      <c r="CB82" s="123">
        <v>381</v>
      </c>
      <c r="CC82" s="123" t="s">
        <v>168</v>
      </c>
      <c r="CD82" s="123">
        <v>495</v>
      </c>
      <c r="CE82" s="71"/>
      <c r="CF82" s="117"/>
      <c r="CG82" s="117"/>
      <c r="CH82" s="117"/>
      <c r="CI82" s="117"/>
      <c r="CJ82" s="117"/>
      <c r="CK82" s="71"/>
      <c r="CL82" s="71"/>
      <c r="CM82" s="71"/>
      <c r="CN82" s="71"/>
      <c r="CO82" s="71"/>
      <c r="CP82" s="71"/>
      <c r="CQ82" s="71"/>
      <c r="CR82" s="71"/>
      <c r="CS82" s="71"/>
      <c r="CT82" s="71"/>
      <c r="CU82" s="71"/>
      <c r="CV82" s="71"/>
      <c r="CW82" s="71"/>
      <c r="CX82" s="71"/>
      <c r="CY82" s="71"/>
      <c r="CZ82" s="71"/>
      <c r="DA82" s="71"/>
      <c r="DB82" s="71"/>
      <c r="DC82" s="71"/>
      <c r="DD82" s="71"/>
      <c r="DE82" s="71"/>
      <c r="DF82" s="71"/>
      <c r="DG82" s="71"/>
      <c r="DH82" s="71"/>
      <c r="DI82" s="71"/>
      <c r="DJ82" s="71"/>
      <c r="DK82" s="71"/>
      <c r="DL82" s="71"/>
      <c r="DM82" s="71"/>
      <c r="DN82" s="71"/>
      <c r="DO82" s="71"/>
      <c r="DP82" s="71"/>
      <c r="DQ82" s="71"/>
      <c r="DR82" s="71"/>
      <c r="DS82" s="71"/>
      <c r="DT82" s="71"/>
      <c r="DU82" s="71"/>
      <c r="DV82" s="71"/>
      <c r="DW82" s="71"/>
      <c r="DX82" s="71"/>
      <c r="DY82" s="71"/>
      <c r="DZ82" s="71"/>
      <c r="EA82" s="71"/>
      <c r="EB82" s="71"/>
      <c r="EC82" s="71"/>
      <c r="ED82" s="71"/>
      <c r="EE82" s="71"/>
      <c r="EF82" s="71"/>
      <c r="EG82" s="71"/>
      <c r="EH82" s="71"/>
      <c r="EI82" s="71"/>
      <c r="EJ82" s="71"/>
      <c r="EK82" s="71"/>
      <c r="EL82" s="71"/>
      <c r="EM82" s="71"/>
      <c r="EN82" s="71"/>
      <c r="EO82" s="109"/>
      <c r="EP82" s="109"/>
      <c r="EQ82" s="109"/>
      <c r="ER82" s="109"/>
      <c r="ES82" s="109"/>
      <c r="ET82" s="109"/>
      <c r="EU82" s="109"/>
      <c r="EV82" s="109"/>
      <c r="EW82" s="109"/>
      <c r="EX82" s="109"/>
      <c r="EY82" s="109"/>
      <c r="EZ82" s="109"/>
      <c r="FA82" s="109"/>
      <c r="FB82" s="109"/>
      <c r="FC82" s="109"/>
      <c r="FD82" s="109"/>
      <c r="FE82" s="109"/>
      <c r="FF82" s="109"/>
      <c r="FG82" s="109"/>
      <c r="FH82" s="109"/>
      <c r="FI82" s="109"/>
      <c r="FJ82" s="109"/>
      <c r="FK82" s="109"/>
      <c r="FL82" s="109"/>
      <c r="FM82" s="109"/>
      <c r="FN82" s="109"/>
      <c r="FO82" s="109"/>
      <c r="FP82" s="109"/>
      <c r="FQ82" s="109"/>
      <c r="FR82" s="109"/>
      <c r="FS82" s="109"/>
      <c r="FT82" s="109"/>
      <c r="FU82" s="109"/>
      <c r="FV82" s="109"/>
      <c r="FW82" s="109"/>
      <c r="FX82" s="109"/>
      <c r="FY82" s="109"/>
      <c r="FZ82" s="109"/>
      <c r="GA82" s="109"/>
      <c r="GB82" s="109"/>
      <c r="GC82" s="109"/>
      <c r="GD82" s="109"/>
      <c r="GE82" s="109"/>
      <c r="GF82" s="109"/>
      <c r="GG82" s="109"/>
      <c r="GH82" s="109"/>
      <c r="GI82" s="109"/>
      <c r="GJ82" s="109"/>
      <c r="GK82" s="109"/>
      <c r="GL82" s="109"/>
      <c r="GM82" s="109"/>
      <c r="GN82" s="109"/>
      <c r="GO82" s="109"/>
      <c r="GP82" s="109"/>
      <c r="GQ82" s="109"/>
      <c r="GR82" s="109"/>
      <c r="GS82" s="109"/>
      <c r="GT82" s="109"/>
      <c r="GU82" s="109"/>
      <c r="GV82" s="109"/>
      <c r="GW82" s="109"/>
      <c r="GX82" s="109"/>
      <c r="GY82" s="109"/>
      <c r="GZ82" s="109"/>
      <c r="HA82" s="109"/>
      <c r="HB82" s="109"/>
      <c r="HC82" s="109"/>
      <c r="HD82" s="109"/>
      <c r="HE82" s="109"/>
      <c r="HF82" s="109"/>
      <c r="HG82" s="109"/>
      <c r="HH82" s="109"/>
      <c r="HI82" s="109"/>
      <c r="HJ82" s="109"/>
      <c r="HK82" s="109"/>
    </row>
    <row r="83" spans="1:219" s="3" customFormat="1" x14ac:dyDescent="0.2">
      <c r="A83" s="13" t="s">
        <v>44</v>
      </c>
      <c r="B83" s="4" t="s">
        <v>120</v>
      </c>
      <c r="C83" s="8"/>
      <c r="D83" s="8"/>
      <c r="E83" s="24"/>
      <c r="F83" s="66"/>
      <c r="G83" s="66"/>
      <c r="H83" s="112"/>
      <c r="I83" s="112"/>
      <c r="J83" s="112"/>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71"/>
      <c r="BZ83" s="71"/>
      <c r="CA83" s="122" t="s">
        <v>170</v>
      </c>
      <c r="CB83" s="123">
        <v>382</v>
      </c>
      <c r="CC83" s="123" t="s">
        <v>168</v>
      </c>
      <c r="CD83" s="123">
        <v>496</v>
      </c>
      <c r="CE83" s="71"/>
      <c r="CF83" s="117"/>
      <c r="CG83" s="117"/>
      <c r="CH83" s="117"/>
      <c r="CI83" s="117"/>
      <c r="CJ83" s="117"/>
      <c r="CK83" s="71"/>
      <c r="CL83" s="71"/>
      <c r="CM83" s="71"/>
      <c r="CN83" s="71"/>
      <c r="CO83" s="71"/>
      <c r="CP83" s="71"/>
      <c r="CQ83" s="71"/>
      <c r="CR83" s="71"/>
      <c r="CS83" s="71"/>
      <c r="CT83" s="71"/>
      <c r="CU83" s="71"/>
      <c r="CV83" s="71"/>
      <c r="CW83" s="71"/>
      <c r="CX83" s="71"/>
      <c r="CY83" s="71"/>
      <c r="CZ83" s="71"/>
      <c r="DA83" s="71"/>
      <c r="DB83" s="71"/>
      <c r="DC83" s="71"/>
      <c r="DD83" s="71"/>
      <c r="DE83" s="71"/>
      <c r="DF83" s="71"/>
      <c r="DG83" s="71"/>
      <c r="DH83" s="71"/>
      <c r="DI83" s="71"/>
      <c r="DJ83" s="71"/>
      <c r="DK83" s="71"/>
      <c r="DL83" s="71"/>
      <c r="DM83" s="71"/>
      <c r="DN83" s="71"/>
      <c r="DO83" s="71"/>
      <c r="DP83" s="71"/>
      <c r="DQ83" s="71"/>
      <c r="DR83" s="71"/>
      <c r="DS83" s="71"/>
      <c r="DT83" s="71"/>
      <c r="DU83" s="71"/>
      <c r="DV83" s="71"/>
      <c r="DW83" s="71"/>
      <c r="DX83" s="71"/>
      <c r="DY83" s="71"/>
      <c r="DZ83" s="71"/>
      <c r="EA83" s="71"/>
      <c r="EB83" s="71"/>
      <c r="EC83" s="71"/>
      <c r="ED83" s="71"/>
      <c r="EE83" s="71"/>
      <c r="EF83" s="71"/>
      <c r="EG83" s="71"/>
      <c r="EH83" s="71"/>
      <c r="EI83" s="71"/>
      <c r="EJ83" s="71"/>
      <c r="EK83" s="71"/>
      <c r="EL83" s="71"/>
      <c r="EM83" s="71"/>
      <c r="EN83" s="71"/>
      <c r="EO83" s="109"/>
      <c r="EP83" s="109"/>
      <c r="EQ83" s="109"/>
      <c r="ER83" s="109"/>
      <c r="ES83" s="109"/>
      <c r="ET83" s="109"/>
      <c r="EU83" s="109"/>
      <c r="EV83" s="109"/>
      <c r="EW83" s="109"/>
      <c r="EX83" s="109"/>
      <c r="EY83" s="109"/>
      <c r="EZ83" s="109"/>
      <c r="FA83" s="109"/>
      <c r="FB83" s="109"/>
      <c r="FC83" s="109"/>
      <c r="FD83" s="109"/>
      <c r="FE83" s="109"/>
      <c r="FF83" s="109"/>
      <c r="FG83" s="109"/>
      <c r="FH83" s="109"/>
      <c r="FI83" s="109"/>
      <c r="FJ83" s="109"/>
      <c r="FK83" s="109"/>
      <c r="FL83" s="109"/>
      <c r="FM83" s="109"/>
      <c r="FN83" s="109"/>
      <c r="FO83" s="109"/>
      <c r="FP83" s="109"/>
      <c r="FQ83" s="109"/>
      <c r="FR83" s="109"/>
      <c r="FS83" s="109"/>
      <c r="FT83" s="109"/>
      <c r="FU83" s="109"/>
      <c r="FV83" s="109"/>
      <c r="FW83" s="109"/>
      <c r="FX83" s="109"/>
      <c r="FY83" s="109"/>
      <c r="FZ83" s="109"/>
      <c r="GA83" s="109"/>
      <c r="GB83" s="109"/>
      <c r="GC83" s="109"/>
      <c r="GD83" s="109"/>
      <c r="GE83" s="109"/>
      <c r="GF83" s="109"/>
      <c r="GG83" s="109"/>
      <c r="GH83" s="109"/>
      <c r="GI83" s="109"/>
      <c r="GJ83" s="109"/>
      <c r="GK83" s="109"/>
      <c r="GL83" s="109"/>
      <c r="GM83" s="109"/>
      <c r="GN83" s="109"/>
      <c r="GO83" s="109"/>
      <c r="GP83" s="109"/>
      <c r="GQ83" s="109"/>
      <c r="GR83" s="109"/>
      <c r="GS83" s="109"/>
      <c r="GT83" s="109"/>
      <c r="GU83" s="109"/>
      <c r="GV83" s="109"/>
      <c r="GW83" s="109"/>
      <c r="GX83" s="109"/>
      <c r="GY83" s="109"/>
      <c r="GZ83" s="109"/>
      <c r="HA83" s="109"/>
      <c r="HB83" s="109"/>
      <c r="HC83" s="109"/>
      <c r="HD83" s="109"/>
      <c r="HE83" s="109"/>
      <c r="HF83" s="109"/>
      <c r="HG83" s="109"/>
      <c r="HH83" s="109"/>
      <c r="HI83" s="109"/>
      <c r="HJ83" s="109"/>
      <c r="HK83" s="109"/>
    </row>
    <row r="84" spans="1:219" s="3" customFormat="1" x14ac:dyDescent="0.2">
      <c r="A84" s="13" t="s">
        <v>50</v>
      </c>
      <c r="B84" s="4" t="s">
        <v>121</v>
      </c>
      <c r="C84" s="118">
        <f>C85+C86+C88+C91</f>
        <v>0</v>
      </c>
      <c r="D84" s="118">
        <f>D85+D86+D88+D91</f>
        <v>0</v>
      </c>
      <c r="E84" s="24"/>
      <c r="F84" s="66"/>
      <c r="G84" s="66"/>
      <c r="H84" s="112"/>
      <c r="I84" s="112"/>
      <c r="J84" s="112"/>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71"/>
      <c r="BZ84" s="71"/>
      <c r="CA84" s="122" t="s">
        <v>170</v>
      </c>
      <c r="CB84" s="123">
        <v>383</v>
      </c>
      <c r="CC84" s="123" t="s">
        <v>168</v>
      </c>
      <c r="CD84" s="123">
        <v>497</v>
      </c>
      <c r="CE84" s="71"/>
      <c r="CF84" s="117"/>
      <c r="CG84" s="117"/>
      <c r="CH84" s="117"/>
      <c r="CI84" s="117"/>
      <c r="CJ84" s="117"/>
      <c r="CK84" s="71"/>
      <c r="CL84" s="71"/>
      <c r="CM84" s="71"/>
      <c r="CN84" s="71"/>
      <c r="CO84" s="71"/>
      <c r="CP84" s="71"/>
      <c r="CQ84" s="71"/>
      <c r="CR84" s="71"/>
      <c r="CS84" s="71"/>
      <c r="CT84" s="71"/>
      <c r="CU84" s="71"/>
      <c r="CV84" s="71"/>
      <c r="CW84" s="71"/>
      <c r="CX84" s="71"/>
      <c r="CY84" s="71"/>
      <c r="CZ84" s="71"/>
      <c r="DA84" s="71"/>
      <c r="DB84" s="71"/>
      <c r="DC84" s="71"/>
      <c r="DD84" s="71"/>
      <c r="DE84" s="71"/>
      <c r="DF84" s="71"/>
      <c r="DG84" s="71"/>
      <c r="DH84" s="71"/>
      <c r="DI84" s="71"/>
      <c r="DJ84" s="71"/>
      <c r="DK84" s="71"/>
      <c r="DL84" s="71"/>
      <c r="DM84" s="71"/>
      <c r="DN84" s="71"/>
      <c r="DO84" s="71"/>
      <c r="DP84" s="71"/>
      <c r="DQ84" s="71"/>
      <c r="DR84" s="71"/>
      <c r="DS84" s="71"/>
      <c r="DT84" s="71"/>
      <c r="DU84" s="71"/>
      <c r="DV84" s="71"/>
      <c r="DW84" s="71"/>
      <c r="DX84" s="71"/>
      <c r="DY84" s="71"/>
      <c r="DZ84" s="71"/>
      <c r="EA84" s="71"/>
      <c r="EB84" s="71"/>
      <c r="EC84" s="71"/>
      <c r="ED84" s="71"/>
      <c r="EE84" s="71"/>
      <c r="EF84" s="71"/>
      <c r="EG84" s="71"/>
      <c r="EH84" s="71"/>
      <c r="EI84" s="71"/>
      <c r="EJ84" s="71"/>
      <c r="EK84" s="71"/>
      <c r="EL84" s="71"/>
      <c r="EM84" s="71"/>
      <c r="EN84" s="71"/>
      <c r="EO84" s="109"/>
      <c r="EP84" s="109"/>
      <c r="EQ84" s="109"/>
      <c r="ER84" s="109"/>
      <c r="ES84" s="109"/>
      <c r="ET84" s="109"/>
      <c r="EU84" s="109"/>
      <c r="EV84" s="109"/>
      <c r="EW84" s="109"/>
      <c r="EX84" s="109"/>
      <c r="EY84" s="109"/>
      <c r="EZ84" s="109"/>
      <c r="FA84" s="109"/>
      <c r="FB84" s="109"/>
      <c r="FC84" s="109"/>
      <c r="FD84" s="109"/>
      <c r="FE84" s="109"/>
      <c r="FF84" s="109"/>
      <c r="FG84" s="109"/>
      <c r="FH84" s="109"/>
      <c r="FI84" s="109"/>
      <c r="FJ84" s="109"/>
      <c r="FK84" s="109"/>
      <c r="FL84" s="109"/>
      <c r="FM84" s="109"/>
      <c r="FN84" s="109"/>
      <c r="FO84" s="109"/>
      <c r="FP84" s="109"/>
      <c r="FQ84" s="109"/>
      <c r="FR84" s="109"/>
      <c r="FS84" s="109"/>
      <c r="FT84" s="109"/>
      <c r="FU84" s="109"/>
      <c r="FV84" s="109"/>
      <c r="FW84" s="109"/>
      <c r="FX84" s="109"/>
      <c r="FY84" s="109"/>
      <c r="FZ84" s="109"/>
      <c r="GA84" s="109"/>
      <c r="GB84" s="109"/>
      <c r="GC84" s="109"/>
      <c r="GD84" s="109"/>
      <c r="GE84" s="109"/>
      <c r="GF84" s="109"/>
      <c r="GG84" s="109"/>
      <c r="GH84" s="109"/>
      <c r="GI84" s="109"/>
      <c r="GJ84" s="109"/>
      <c r="GK84" s="109"/>
      <c r="GL84" s="109"/>
      <c r="GM84" s="109"/>
      <c r="GN84" s="109"/>
      <c r="GO84" s="109"/>
      <c r="GP84" s="109"/>
      <c r="GQ84" s="109"/>
      <c r="GR84" s="109"/>
      <c r="GS84" s="109"/>
      <c r="GT84" s="109"/>
      <c r="GU84" s="109"/>
      <c r="GV84" s="109"/>
      <c r="GW84" s="109"/>
      <c r="GX84" s="109"/>
      <c r="GY84" s="109"/>
      <c r="GZ84" s="109"/>
      <c r="HA84" s="109"/>
      <c r="HB84" s="109"/>
      <c r="HC84" s="109"/>
      <c r="HD84" s="109"/>
      <c r="HE84" s="109"/>
      <c r="HF84" s="109"/>
      <c r="HG84" s="109"/>
      <c r="HH84" s="109"/>
      <c r="HI84" s="109"/>
      <c r="HJ84" s="109"/>
      <c r="HK84" s="109"/>
    </row>
    <row r="85" spans="1:219" s="3" customFormat="1" x14ac:dyDescent="0.2">
      <c r="A85" s="55" t="s">
        <v>51</v>
      </c>
      <c r="B85" s="7" t="s">
        <v>122</v>
      </c>
      <c r="C85" s="8"/>
      <c r="D85" s="8"/>
      <c r="E85" s="24"/>
      <c r="F85" s="66"/>
      <c r="G85" s="66"/>
      <c r="H85" s="112"/>
      <c r="I85" s="112"/>
      <c r="J85" s="112"/>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71"/>
      <c r="BZ85" s="71"/>
      <c r="CA85" s="122" t="s">
        <v>170</v>
      </c>
      <c r="CB85" s="123">
        <v>384</v>
      </c>
      <c r="CC85" s="123" t="s">
        <v>168</v>
      </c>
      <c r="CD85" s="123">
        <v>498</v>
      </c>
      <c r="CE85" s="71"/>
      <c r="CF85" s="117"/>
      <c r="CG85" s="117"/>
      <c r="CH85" s="117"/>
      <c r="CI85" s="117"/>
      <c r="CJ85" s="117"/>
      <c r="CK85" s="71"/>
      <c r="CL85" s="71"/>
      <c r="CM85" s="71"/>
      <c r="CN85" s="71"/>
      <c r="CO85" s="71"/>
      <c r="CP85" s="71"/>
      <c r="CQ85" s="71"/>
      <c r="CR85" s="71"/>
      <c r="CS85" s="71"/>
      <c r="CT85" s="71"/>
      <c r="CU85" s="71"/>
      <c r="CV85" s="71"/>
      <c r="CW85" s="71"/>
      <c r="CX85" s="71"/>
      <c r="CY85" s="71"/>
      <c r="CZ85" s="71"/>
      <c r="DA85" s="71"/>
      <c r="DB85" s="71"/>
      <c r="DC85" s="71"/>
      <c r="DD85" s="71"/>
      <c r="DE85" s="71"/>
      <c r="DF85" s="71"/>
      <c r="DG85" s="71"/>
      <c r="DH85" s="71"/>
      <c r="DI85" s="71"/>
      <c r="DJ85" s="71"/>
      <c r="DK85" s="71"/>
      <c r="DL85" s="71"/>
      <c r="DM85" s="71"/>
      <c r="DN85" s="71"/>
      <c r="DO85" s="71"/>
      <c r="DP85" s="71"/>
      <c r="DQ85" s="71"/>
      <c r="DR85" s="71"/>
      <c r="DS85" s="71"/>
      <c r="DT85" s="71"/>
      <c r="DU85" s="71"/>
      <c r="DV85" s="71"/>
      <c r="DW85" s="71"/>
      <c r="DX85" s="71"/>
      <c r="DY85" s="71"/>
      <c r="DZ85" s="71"/>
      <c r="EA85" s="71"/>
      <c r="EB85" s="71"/>
      <c r="EC85" s="71"/>
      <c r="ED85" s="71"/>
      <c r="EE85" s="71"/>
      <c r="EF85" s="71"/>
      <c r="EG85" s="71"/>
      <c r="EH85" s="71"/>
      <c r="EI85" s="71"/>
      <c r="EJ85" s="71"/>
      <c r="EK85" s="71"/>
      <c r="EL85" s="71"/>
      <c r="EM85" s="71"/>
      <c r="EN85" s="71"/>
      <c r="EO85" s="109"/>
      <c r="EP85" s="109"/>
      <c r="EQ85" s="109"/>
      <c r="ER85" s="109"/>
      <c r="ES85" s="109"/>
      <c r="ET85" s="109"/>
      <c r="EU85" s="109"/>
      <c r="EV85" s="109"/>
      <c r="EW85" s="109"/>
      <c r="EX85" s="109"/>
      <c r="EY85" s="109"/>
      <c r="EZ85" s="109"/>
      <c r="FA85" s="109"/>
      <c r="FB85" s="109"/>
      <c r="FC85" s="109"/>
      <c r="FD85" s="109"/>
      <c r="FE85" s="109"/>
      <c r="FF85" s="109"/>
      <c r="FG85" s="109"/>
      <c r="FH85" s="109"/>
      <c r="FI85" s="109"/>
      <c r="FJ85" s="109"/>
      <c r="FK85" s="109"/>
      <c r="FL85" s="109"/>
      <c r="FM85" s="109"/>
      <c r="FN85" s="109"/>
      <c r="FO85" s="109"/>
      <c r="FP85" s="109"/>
      <c r="FQ85" s="109"/>
      <c r="FR85" s="109"/>
      <c r="FS85" s="109"/>
      <c r="FT85" s="109"/>
      <c r="FU85" s="109"/>
      <c r="FV85" s="109"/>
      <c r="FW85" s="109"/>
      <c r="FX85" s="109"/>
      <c r="FY85" s="109"/>
      <c r="FZ85" s="109"/>
      <c r="GA85" s="109"/>
      <c r="GB85" s="109"/>
      <c r="GC85" s="109"/>
      <c r="GD85" s="109"/>
      <c r="GE85" s="109"/>
      <c r="GF85" s="109"/>
      <c r="GG85" s="109"/>
      <c r="GH85" s="109"/>
      <c r="GI85" s="109"/>
      <c r="GJ85" s="109"/>
      <c r="GK85" s="109"/>
      <c r="GL85" s="109"/>
      <c r="GM85" s="109"/>
      <c r="GN85" s="109"/>
      <c r="GO85" s="109"/>
      <c r="GP85" s="109"/>
      <c r="GQ85" s="109"/>
      <c r="GR85" s="109"/>
      <c r="GS85" s="109"/>
      <c r="GT85" s="109"/>
      <c r="GU85" s="109"/>
      <c r="GV85" s="109"/>
      <c r="GW85" s="109"/>
      <c r="GX85" s="109"/>
      <c r="GY85" s="109"/>
      <c r="GZ85" s="109"/>
      <c r="HA85" s="109"/>
      <c r="HB85" s="109"/>
      <c r="HC85" s="109"/>
      <c r="HD85" s="109"/>
      <c r="HE85" s="109"/>
      <c r="HF85" s="109"/>
      <c r="HG85" s="109"/>
      <c r="HH85" s="109"/>
      <c r="HI85" s="109"/>
      <c r="HJ85" s="109"/>
      <c r="HK85" s="109"/>
    </row>
    <row r="86" spans="1:219" s="1" customFormat="1" x14ac:dyDescent="0.2">
      <c r="A86" s="55" t="s">
        <v>52</v>
      </c>
      <c r="B86" s="89" t="s">
        <v>113</v>
      </c>
      <c r="C86" s="100"/>
      <c r="D86" s="100"/>
      <c r="E86" s="24"/>
      <c r="F86" s="66"/>
      <c r="G86" s="66"/>
      <c r="H86" s="112"/>
      <c r="I86" s="112"/>
      <c r="J86" s="112"/>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71"/>
      <c r="BZ86" s="71"/>
      <c r="CA86" s="122" t="s">
        <v>170</v>
      </c>
      <c r="CB86" s="123">
        <v>1902</v>
      </c>
      <c r="CC86" s="123" t="s">
        <v>168</v>
      </c>
      <c r="CD86" s="123">
        <v>1910</v>
      </c>
      <c r="CE86" s="71"/>
      <c r="CF86" s="117"/>
      <c r="CG86" s="117"/>
      <c r="CH86" s="117"/>
      <c r="CI86" s="117"/>
      <c r="CJ86" s="117"/>
      <c r="CK86" s="71"/>
      <c r="CL86" s="71"/>
      <c r="CM86" s="71"/>
      <c r="CN86" s="71"/>
      <c r="CO86" s="71"/>
      <c r="CP86" s="71"/>
      <c r="CQ86" s="71"/>
      <c r="CR86" s="71"/>
      <c r="CS86" s="71"/>
      <c r="CT86" s="71"/>
      <c r="CU86" s="71"/>
      <c r="CV86" s="71"/>
      <c r="CW86" s="71"/>
      <c r="CX86" s="71"/>
      <c r="CY86" s="71"/>
      <c r="CZ86" s="71"/>
      <c r="DA86" s="71"/>
      <c r="DB86" s="71"/>
      <c r="DC86" s="71"/>
      <c r="DD86" s="71"/>
      <c r="DE86" s="71"/>
      <c r="DF86" s="71"/>
      <c r="DG86" s="71"/>
      <c r="DH86" s="71"/>
      <c r="DI86" s="71"/>
      <c r="DJ86" s="71"/>
      <c r="DK86" s="71"/>
      <c r="DL86" s="71"/>
      <c r="DM86" s="71"/>
      <c r="DN86" s="71"/>
      <c r="DO86" s="71"/>
      <c r="DP86" s="71"/>
      <c r="DQ86" s="71"/>
      <c r="DR86" s="71"/>
      <c r="DS86" s="71"/>
      <c r="DT86" s="71"/>
      <c r="DU86" s="71"/>
      <c r="DV86" s="71"/>
      <c r="DW86" s="71"/>
      <c r="DX86" s="71"/>
      <c r="DY86" s="71"/>
      <c r="DZ86" s="71"/>
      <c r="EA86" s="71"/>
      <c r="EB86" s="71"/>
      <c r="EC86" s="71"/>
      <c r="ED86" s="71"/>
      <c r="EE86" s="71"/>
      <c r="EF86" s="71"/>
      <c r="EG86" s="71"/>
      <c r="EH86" s="71"/>
      <c r="EI86" s="71"/>
      <c r="EJ86" s="71"/>
      <c r="EK86" s="71"/>
      <c r="EL86" s="71"/>
      <c r="EM86" s="71"/>
      <c r="EN86" s="71"/>
      <c r="EO86" s="109"/>
      <c r="EP86" s="109"/>
      <c r="EQ86" s="109"/>
      <c r="ER86" s="109"/>
      <c r="ES86" s="109"/>
      <c r="ET86" s="109"/>
      <c r="EU86" s="109"/>
      <c r="EV86" s="109"/>
      <c r="EW86" s="109"/>
      <c r="EX86" s="109"/>
      <c r="EY86" s="109"/>
      <c r="EZ86" s="109"/>
      <c r="FA86" s="109"/>
      <c r="FB86" s="109"/>
      <c r="FC86" s="109"/>
      <c r="FD86" s="109"/>
      <c r="FE86" s="109"/>
      <c r="FF86" s="109"/>
      <c r="FG86" s="109"/>
      <c r="FH86" s="109"/>
      <c r="FI86" s="109"/>
      <c r="FJ86" s="109"/>
      <c r="FK86" s="109"/>
      <c r="FL86" s="109"/>
      <c r="FM86" s="109"/>
      <c r="FN86" s="109"/>
      <c r="FO86" s="109"/>
      <c r="FP86" s="109"/>
      <c r="FQ86" s="109"/>
      <c r="FR86" s="109"/>
      <c r="FS86" s="109"/>
      <c r="FT86" s="109"/>
      <c r="FU86" s="109"/>
      <c r="FV86" s="109"/>
      <c r="FW86" s="109"/>
      <c r="FX86" s="109"/>
      <c r="FY86" s="109"/>
      <c r="FZ86" s="109"/>
      <c r="GA86" s="109"/>
      <c r="GB86" s="109"/>
      <c r="GC86" s="109"/>
      <c r="GD86" s="109"/>
      <c r="GE86" s="109"/>
      <c r="GF86" s="109"/>
      <c r="GG86" s="109"/>
      <c r="GH86" s="109"/>
      <c r="GI86" s="109"/>
      <c r="GJ86" s="109"/>
      <c r="GK86" s="109"/>
      <c r="GL86" s="109"/>
      <c r="GM86" s="109"/>
      <c r="GN86" s="109"/>
      <c r="GO86" s="109"/>
      <c r="GP86" s="109"/>
      <c r="GQ86" s="109"/>
      <c r="GR86" s="109"/>
      <c r="GS86" s="109"/>
      <c r="GT86" s="109"/>
      <c r="GU86" s="109"/>
      <c r="GV86" s="109"/>
      <c r="GW86" s="109"/>
      <c r="GX86" s="109"/>
      <c r="GY86" s="109"/>
      <c r="GZ86" s="109"/>
      <c r="HA86" s="109"/>
      <c r="HB86" s="109"/>
      <c r="HC86" s="109"/>
      <c r="HD86" s="109"/>
      <c r="HE86" s="109"/>
      <c r="HF86" s="109"/>
      <c r="HG86" s="109"/>
      <c r="HH86" s="109"/>
      <c r="HI86" s="109"/>
      <c r="HJ86" s="109"/>
      <c r="HK86" s="109"/>
    </row>
    <row r="87" spans="1:219" s="1" customFormat="1" x14ac:dyDescent="0.2">
      <c r="A87" s="47"/>
      <c r="B87" s="89" t="s">
        <v>252</v>
      </c>
      <c r="C87" s="100"/>
      <c r="D87" s="100"/>
      <c r="E87" s="40"/>
      <c r="F87" s="66"/>
      <c r="G87" s="66"/>
      <c r="H87" s="112"/>
      <c r="I87" s="112"/>
      <c r="J87" s="112"/>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71"/>
      <c r="BZ87" s="71"/>
      <c r="CA87" s="122" t="s">
        <v>170</v>
      </c>
      <c r="CB87" s="123">
        <v>1903</v>
      </c>
      <c r="CC87" s="123" t="s">
        <v>168</v>
      </c>
      <c r="CD87" s="123">
        <v>1911</v>
      </c>
      <c r="CE87" s="71"/>
      <c r="CF87" s="117"/>
      <c r="CG87" s="117"/>
      <c r="CH87" s="117"/>
      <c r="CI87" s="117"/>
      <c r="CJ87" s="117"/>
      <c r="CK87" s="71"/>
      <c r="CL87" s="71"/>
      <c r="CM87" s="71"/>
      <c r="CN87" s="71"/>
      <c r="CO87" s="71"/>
      <c r="CP87" s="71"/>
      <c r="CQ87" s="71"/>
      <c r="CR87" s="71"/>
      <c r="CS87" s="71"/>
      <c r="CT87" s="71"/>
      <c r="CU87" s="71"/>
      <c r="CV87" s="71"/>
      <c r="CW87" s="71"/>
      <c r="CX87" s="71"/>
      <c r="CY87" s="71"/>
      <c r="CZ87" s="71"/>
      <c r="DA87" s="71"/>
      <c r="DB87" s="71"/>
      <c r="DC87" s="71"/>
      <c r="DD87" s="71"/>
      <c r="DE87" s="71"/>
      <c r="DF87" s="71"/>
      <c r="DG87" s="71"/>
      <c r="DH87" s="71"/>
      <c r="DI87" s="71"/>
      <c r="DJ87" s="71"/>
      <c r="DK87" s="71"/>
      <c r="DL87" s="71"/>
      <c r="DM87" s="71"/>
      <c r="DN87" s="71"/>
      <c r="DO87" s="71"/>
      <c r="DP87" s="71"/>
      <c r="DQ87" s="71"/>
      <c r="DR87" s="71"/>
      <c r="DS87" s="71"/>
      <c r="DT87" s="71"/>
      <c r="DU87" s="71"/>
      <c r="DV87" s="71"/>
      <c r="DW87" s="71"/>
      <c r="DX87" s="71"/>
      <c r="DY87" s="71"/>
      <c r="DZ87" s="71"/>
      <c r="EA87" s="71"/>
      <c r="EB87" s="71"/>
      <c r="EC87" s="71"/>
      <c r="ED87" s="71"/>
      <c r="EE87" s="71"/>
      <c r="EF87" s="71"/>
      <c r="EG87" s="71"/>
      <c r="EH87" s="71"/>
      <c r="EI87" s="71"/>
      <c r="EJ87" s="71"/>
      <c r="EK87" s="71"/>
      <c r="EL87" s="71"/>
      <c r="EM87" s="71"/>
      <c r="EN87" s="71"/>
      <c r="EO87" s="109"/>
      <c r="EP87" s="109"/>
      <c r="EQ87" s="109"/>
      <c r="ER87" s="109"/>
      <c r="ES87" s="109"/>
      <c r="ET87" s="109"/>
      <c r="EU87" s="109"/>
      <c r="EV87" s="109"/>
      <c r="EW87" s="109"/>
      <c r="EX87" s="109"/>
      <c r="EY87" s="109"/>
      <c r="EZ87" s="109"/>
      <c r="FA87" s="109"/>
      <c r="FB87" s="109"/>
      <c r="FC87" s="109"/>
      <c r="FD87" s="109"/>
      <c r="FE87" s="109"/>
      <c r="FF87" s="109"/>
      <c r="FG87" s="109"/>
      <c r="FH87" s="109"/>
      <c r="FI87" s="109"/>
      <c r="FJ87" s="109"/>
      <c r="FK87" s="109"/>
      <c r="FL87" s="109"/>
      <c r="FM87" s="109"/>
      <c r="FN87" s="109"/>
      <c r="FO87" s="109"/>
      <c r="FP87" s="109"/>
      <c r="FQ87" s="109"/>
      <c r="FR87" s="109"/>
      <c r="FS87" s="109"/>
      <c r="FT87" s="109"/>
      <c r="FU87" s="109"/>
      <c r="FV87" s="109"/>
      <c r="FW87" s="109"/>
      <c r="FX87" s="109"/>
      <c r="FY87" s="109"/>
      <c r="FZ87" s="109"/>
      <c r="GA87" s="109"/>
      <c r="GB87" s="109"/>
      <c r="GC87" s="109"/>
      <c r="GD87" s="109"/>
      <c r="GE87" s="109"/>
      <c r="GF87" s="109"/>
      <c r="GG87" s="109"/>
      <c r="GH87" s="109"/>
      <c r="GI87" s="109"/>
      <c r="GJ87" s="109"/>
      <c r="GK87" s="109"/>
      <c r="GL87" s="109"/>
      <c r="GM87" s="109"/>
      <c r="GN87" s="109"/>
      <c r="GO87" s="109"/>
      <c r="GP87" s="109"/>
      <c r="GQ87" s="109"/>
      <c r="GR87" s="109"/>
      <c r="GS87" s="109"/>
      <c r="GT87" s="109"/>
      <c r="GU87" s="109"/>
      <c r="GV87" s="109"/>
      <c r="GW87" s="109"/>
      <c r="GX87" s="109"/>
      <c r="GY87" s="109"/>
      <c r="GZ87" s="109"/>
      <c r="HA87" s="109"/>
      <c r="HB87" s="109"/>
      <c r="HC87" s="109"/>
      <c r="HD87" s="109"/>
      <c r="HE87" s="109"/>
      <c r="HF87" s="109"/>
      <c r="HG87" s="109"/>
      <c r="HH87" s="109"/>
      <c r="HI87" s="109"/>
      <c r="HJ87" s="109"/>
      <c r="HK87" s="109"/>
    </row>
    <row r="88" spans="1:219" s="1" customFormat="1" x14ac:dyDescent="0.2">
      <c r="A88" s="89" t="s">
        <v>236</v>
      </c>
      <c r="B88" s="89" t="s">
        <v>114</v>
      </c>
      <c r="C88" s="118">
        <f>C89+C90</f>
        <v>0</v>
      </c>
      <c r="D88" s="118">
        <f>D89+D90</f>
        <v>0</v>
      </c>
      <c r="E88" s="40"/>
      <c r="F88" s="66"/>
      <c r="G88" s="66"/>
      <c r="H88" s="112"/>
      <c r="I88" s="112"/>
      <c r="J88" s="112"/>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71"/>
      <c r="BZ88" s="71"/>
      <c r="CA88" s="122" t="s">
        <v>170</v>
      </c>
      <c r="CB88" s="123">
        <v>4256</v>
      </c>
      <c r="CC88" s="123" t="s">
        <v>168</v>
      </c>
      <c r="CD88" s="123">
        <v>4259</v>
      </c>
      <c r="CE88" s="71"/>
      <c r="CF88" s="117"/>
      <c r="CG88" s="117"/>
      <c r="CH88" s="117"/>
      <c r="CI88" s="117"/>
      <c r="CJ88" s="117"/>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109"/>
      <c r="EP88" s="109"/>
      <c r="EQ88" s="109"/>
      <c r="ER88" s="109"/>
      <c r="ES88" s="109"/>
      <c r="ET88" s="109"/>
      <c r="EU88" s="109"/>
      <c r="EV88" s="109"/>
      <c r="EW88" s="109"/>
      <c r="EX88" s="109"/>
      <c r="EY88" s="109"/>
      <c r="EZ88" s="109"/>
      <c r="FA88" s="109"/>
      <c r="FB88" s="109"/>
      <c r="FC88" s="109"/>
      <c r="FD88" s="109"/>
      <c r="FE88" s="109"/>
      <c r="FF88" s="109"/>
      <c r="FG88" s="109"/>
      <c r="FH88" s="109"/>
      <c r="FI88" s="109"/>
      <c r="FJ88" s="109"/>
      <c r="FK88" s="109"/>
      <c r="FL88" s="109"/>
      <c r="FM88" s="109"/>
      <c r="FN88" s="109"/>
      <c r="FO88" s="109"/>
      <c r="FP88" s="109"/>
      <c r="FQ88" s="109"/>
      <c r="FR88" s="109"/>
      <c r="FS88" s="109"/>
      <c r="FT88" s="109"/>
      <c r="FU88" s="109"/>
      <c r="FV88" s="109"/>
      <c r="FW88" s="109"/>
      <c r="FX88" s="109"/>
      <c r="FY88" s="109"/>
      <c r="FZ88" s="109"/>
      <c r="GA88" s="109"/>
      <c r="GB88" s="109"/>
      <c r="GC88" s="109"/>
      <c r="GD88" s="109"/>
      <c r="GE88" s="109"/>
      <c r="GF88" s="109"/>
      <c r="GG88" s="109"/>
      <c r="GH88" s="109"/>
      <c r="GI88" s="109"/>
      <c r="GJ88" s="109"/>
      <c r="GK88" s="109"/>
      <c r="GL88" s="109"/>
      <c r="GM88" s="109"/>
      <c r="GN88" s="109"/>
      <c r="GO88" s="109"/>
      <c r="GP88" s="109"/>
      <c r="GQ88" s="109"/>
      <c r="GR88" s="109"/>
      <c r="GS88" s="109"/>
      <c r="GT88" s="109"/>
      <c r="GU88" s="109"/>
      <c r="GV88" s="109"/>
      <c r="GW88" s="109"/>
      <c r="GX88" s="109"/>
      <c r="GY88" s="109"/>
      <c r="GZ88" s="109"/>
      <c r="HA88" s="109"/>
      <c r="HB88" s="109"/>
      <c r="HC88" s="109"/>
      <c r="HD88" s="109"/>
      <c r="HE88" s="109"/>
      <c r="HF88" s="109"/>
      <c r="HG88" s="109"/>
      <c r="HH88" s="109"/>
      <c r="HI88" s="109"/>
      <c r="HJ88" s="109"/>
      <c r="HK88" s="109"/>
    </row>
    <row r="89" spans="1:219" s="1" customFormat="1" x14ac:dyDescent="0.2">
      <c r="A89" s="89" t="s">
        <v>237</v>
      </c>
      <c r="B89" s="89" t="s">
        <v>231</v>
      </c>
      <c r="C89" s="8"/>
      <c r="D89" s="8"/>
      <c r="E89" s="40"/>
      <c r="F89" s="66"/>
      <c r="G89" s="66"/>
      <c r="H89" s="112"/>
      <c r="I89" s="112"/>
      <c r="J89" s="112"/>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71"/>
      <c r="BZ89" s="71"/>
      <c r="CA89" s="122" t="s">
        <v>170</v>
      </c>
      <c r="CB89" s="123">
        <v>4257</v>
      </c>
      <c r="CC89" s="123" t="s">
        <v>168</v>
      </c>
      <c r="CD89" s="123">
        <v>4260</v>
      </c>
      <c r="CE89" s="71"/>
      <c r="CF89" s="117"/>
      <c r="CG89" s="117"/>
      <c r="CH89" s="117"/>
      <c r="CI89" s="117"/>
      <c r="CJ89" s="117"/>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c r="EO89" s="109"/>
      <c r="EP89" s="109"/>
      <c r="EQ89" s="109"/>
      <c r="ER89" s="109"/>
      <c r="ES89" s="109"/>
      <c r="ET89" s="109"/>
      <c r="EU89" s="109"/>
      <c r="EV89" s="109"/>
      <c r="EW89" s="109"/>
      <c r="EX89" s="109"/>
      <c r="EY89" s="109"/>
      <c r="EZ89" s="109"/>
      <c r="FA89" s="109"/>
      <c r="FB89" s="109"/>
      <c r="FC89" s="109"/>
      <c r="FD89" s="109"/>
      <c r="FE89" s="109"/>
      <c r="FF89" s="109"/>
      <c r="FG89" s="109"/>
      <c r="FH89" s="109"/>
      <c r="FI89" s="109"/>
      <c r="FJ89" s="109"/>
      <c r="FK89" s="109"/>
      <c r="FL89" s="109"/>
      <c r="FM89" s="109"/>
      <c r="FN89" s="109"/>
      <c r="FO89" s="109"/>
      <c r="FP89" s="109"/>
      <c r="FQ89" s="109"/>
      <c r="FR89" s="109"/>
      <c r="FS89" s="109"/>
      <c r="FT89" s="109"/>
      <c r="FU89" s="109"/>
      <c r="FV89" s="109"/>
      <c r="FW89" s="109"/>
      <c r="FX89" s="109"/>
      <c r="FY89" s="109"/>
      <c r="FZ89" s="109"/>
      <c r="GA89" s="109"/>
      <c r="GB89" s="109"/>
      <c r="GC89" s="109"/>
      <c r="GD89" s="109"/>
      <c r="GE89" s="109"/>
      <c r="GF89" s="109"/>
      <c r="GG89" s="109"/>
      <c r="GH89" s="109"/>
      <c r="GI89" s="109"/>
      <c r="GJ89" s="109"/>
      <c r="GK89" s="109"/>
      <c r="GL89" s="109"/>
      <c r="GM89" s="109"/>
      <c r="GN89" s="109"/>
      <c r="GO89" s="109"/>
      <c r="GP89" s="109"/>
      <c r="GQ89" s="109"/>
      <c r="GR89" s="109"/>
      <c r="GS89" s="109"/>
      <c r="GT89" s="109"/>
      <c r="GU89" s="109"/>
      <c r="GV89" s="109"/>
      <c r="GW89" s="109"/>
      <c r="GX89" s="109"/>
      <c r="GY89" s="109"/>
      <c r="GZ89" s="109"/>
      <c r="HA89" s="109"/>
      <c r="HB89" s="109"/>
      <c r="HC89" s="109"/>
      <c r="HD89" s="109"/>
      <c r="HE89" s="109"/>
      <c r="HF89" s="109"/>
      <c r="HG89" s="109"/>
      <c r="HH89" s="109"/>
      <c r="HI89" s="109"/>
      <c r="HJ89" s="109"/>
      <c r="HK89" s="109"/>
    </row>
    <row r="90" spans="1:219" s="1" customFormat="1" x14ac:dyDescent="0.2">
      <c r="A90" s="89" t="s">
        <v>238</v>
      </c>
      <c r="B90" s="89" t="s">
        <v>233</v>
      </c>
      <c r="C90" s="8"/>
      <c r="D90" s="8"/>
      <c r="E90" s="40"/>
      <c r="F90" s="66"/>
      <c r="G90" s="66"/>
      <c r="H90" s="112"/>
      <c r="I90" s="112"/>
      <c r="J90" s="112"/>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71"/>
      <c r="BZ90" s="71"/>
      <c r="CA90" s="122" t="s">
        <v>170</v>
      </c>
      <c r="CB90" s="123">
        <v>4258</v>
      </c>
      <c r="CC90" s="123" t="s">
        <v>168</v>
      </c>
      <c r="CD90" s="123">
        <v>4261</v>
      </c>
      <c r="CE90" s="71"/>
      <c r="CF90" s="117"/>
      <c r="CG90" s="117"/>
      <c r="CH90" s="117"/>
      <c r="CI90" s="117"/>
      <c r="CJ90" s="117"/>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c r="EO90" s="109"/>
      <c r="EP90" s="109"/>
      <c r="EQ90" s="109"/>
      <c r="ER90" s="109"/>
      <c r="ES90" s="109"/>
      <c r="ET90" s="109"/>
      <c r="EU90" s="109"/>
      <c r="EV90" s="109"/>
      <c r="EW90" s="109"/>
      <c r="EX90" s="109"/>
      <c r="EY90" s="109"/>
      <c r="EZ90" s="109"/>
      <c r="FA90" s="109"/>
      <c r="FB90" s="109"/>
      <c r="FC90" s="109"/>
      <c r="FD90" s="109"/>
      <c r="FE90" s="109"/>
      <c r="FF90" s="109"/>
      <c r="FG90" s="109"/>
      <c r="FH90" s="109"/>
      <c r="FI90" s="109"/>
      <c r="FJ90" s="109"/>
      <c r="FK90" s="109"/>
      <c r="FL90" s="109"/>
      <c r="FM90" s="109"/>
      <c r="FN90" s="109"/>
      <c r="FO90" s="109"/>
      <c r="FP90" s="109"/>
      <c r="FQ90" s="109"/>
      <c r="FR90" s="109"/>
      <c r="FS90" s="109"/>
      <c r="FT90" s="109"/>
      <c r="FU90" s="109"/>
      <c r="FV90" s="109"/>
      <c r="FW90" s="109"/>
      <c r="FX90" s="109"/>
      <c r="FY90" s="109"/>
      <c r="FZ90" s="109"/>
      <c r="GA90" s="109"/>
      <c r="GB90" s="109"/>
      <c r="GC90" s="109"/>
      <c r="GD90" s="109"/>
      <c r="GE90" s="109"/>
      <c r="GF90" s="109"/>
      <c r="GG90" s="109"/>
      <c r="GH90" s="109"/>
      <c r="GI90" s="109"/>
      <c r="GJ90" s="109"/>
      <c r="GK90" s="109"/>
      <c r="GL90" s="109"/>
      <c r="GM90" s="109"/>
      <c r="GN90" s="109"/>
      <c r="GO90" s="109"/>
      <c r="GP90" s="109"/>
      <c r="GQ90" s="109"/>
      <c r="GR90" s="109"/>
      <c r="GS90" s="109"/>
      <c r="GT90" s="109"/>
      <c r="GU90" s="109"/>
      <c r="GV90" s="109"/>
      <c r="GW90" s="109"/>
      <c r="GX90" s="109"/>
      <c r="GY90" s="109"/>
      <c r="GZ90" s="109"/>
      <c r="HA90" s="109"/>
      <c r="HB90" s="109"/>
      <c r="HC90" s="109"/>
      <c r="HD90" s="109"/>
      <c r="HE90" s="109"/>
      <c r="HF90" s="109"/>
      <c r="HG90" s="109"/>
      <c r="HH90" s="109"/>
      <c r="HI90" s="109"/>
      <c r="HJ90" s="109"/>
      <c r="HK90" s="109"/>
    </row>
    <row r="91" spans="1:219" s="3" customFormat="1" x14ac:dyDescent="0.2">
      <c r="A91" s="56" t="s">
        <v>72</v>
      </c>
      <c r="B91" s="7" t="s">
        <v>123</v>
      </c>
      <c r="C91" s="8"/>
      <c r="D91" s="8"/>
      <c r="E91" s="24"/>
      <c r="F91" s="66"/>
      <c r="G91" s="66"/>
      <c r="H91" s="112"/>
      <c r="I91" s="115"/>
      <c r="J91" s="112"/>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71"/>
      <c r="BZ91" s="71"/>
      <c r="CA91" s="122" t="s">
        <v>170</v>
      </c>
      <c r="CB91" s="123">
        <v>385</v>
      </c>
      <c r="CC91" s="123" t="s">
        <v>168</v>
      </c>
      <c r="CD91" s="123">
        <v>499</v>
      </c>
      <c r="CE91" s="71"/>
      <c r="CF91" s="117"/>
      <c r="CG91" s="117"/>
      <c r="CH91" s="117"/>
      <c r="CI91" s="117"/>
      <c r="CJ91" s="117"/>
      <c r="CK91" s="71"/>
      <c r="CL91" s="71"/>
      <c r="CM91" s="71"/>
      <c r="CN91" s="71"/>
      <c r="CO91" s="71"/>
      <c r="CP91" s="71"/>
      <c r="CQ91" s="71"/>
      <c r="CR91" s="71"/>
      <c r="CS91" s="71"/>
      <c r="CT91" s="71"/>
      <c r="CU91" s="71"/>
      <c r="CV91" s="71"/>
      <c r="CW91" s="71"/>
      <c r="CX91" s="71"/>
      <c r="CY91" s="71"/>
      <c r="CZ91" s="71"/>
      <c r="DA91" s="71"/>
      <c r="DB91" s="71"/>
      <c r="DC91" s="71"/>
      <c r="DD91" s="71"/>
      <c r="DE91" s="71"/>
      <c r="DF91" s="71"/>
      <c r="DG91" s="71"/>
      <c r="DH91" s="71"/>
      <c r="DI91" s="71"/>
      <c r="DJ91" s="71"/>
      <c r="DK91" s="71"/>
      <c r="DL91" s="71"/>
      <c r="DM91" s="71"/>
      <c r="DN91" s="71"/>
      <c r="DO91" s="71"/>
      <c r="DP91" s="71"/>
      <c r="DQ91" s="71"/>
      <c r="DR91" s="71"/>
      <c r="DS91" s="71"/>
      <c r="DT91" s="71"/>
      <c r="DU91" s="71"/>
      <c r="DV91" s="71"/>
      <c r="DW91" s="71"/>
      <c r="DX91" s="71"/>
      <c r="DY91" s="71"/>
      <c r="DZ91" s="71"/>
      <c r="EA91" s="71"/>
      <c r="EB91" s="71"/>
      <c r="EC91" s="71"/>
      <c r="ED91" s="71"/>
      <c r="EE91" s="71"/>
      <c r="EF91" s="71"/>
      <c r="EG91" s="71"/>
      <c r="EH91" s="71"/>
      <c r="EI91" s="71"/>
      <c r="EJ91" s="71"/>
      <c r="EK91" s="71"/>
      <c r="EL91" s="71"/>
      <c r="EM91" s="71"/>
      <c r="EN91" s="71"/>
      <c r="EO91" s="109"/>
      <c r="EP91" s="109"/>
      <c r="EQ91" s="109"/>
      <c r="ER91" s="109"/>
      <c r="ES91" s="109"/>
      <c r="ET91" s="109"/>
      <c r="EU91" s="109"/>
      <c r="EV91" s="109"/>
      <c r="EW91" s="109"/>
      <c r="EX91" s="109"/>
      <c r="EY91" s="109"/>
      <c r="EZ91" s="109"/>
      <c r="FA91" s="109"/>
      <c r="FB91" s="109"/>
      <c r="FC91" s="109"/>
      <c r="FD91" s="109"/>
      <c r="FE91" s="109"/>
      <c r="FF91" s="109"/>
      <c r="FG91" s="109"/>
      <c r="FH91" s="109"/>
      <c r="FI91" s="109"/>
      <c r="FJ91" s="109"/>
      <c r="FK91" s="109"/>
      <c r="FL91" s="109"/>
      <c r="FM91" s="109"/>
      <c r="FN91" s="109"/>
      <c r="FO91" s="109"/>
      <c r="FP91" s="109"/>
      <c r="FQ91" s="109"/>
      <c r="FR91" s="109"/>
      <c r="FS91" s="109"/>
      <c r="FT91" s="109"/>
      <c r="FU91" s="109"/>
      <c r="FV91" s="109"/>
      <c r="FW91" s="109"/>
      <c r="FX91" s="109"/>
      <c r="FY91" s="109"/>
      <c r="FZ91" s="109"/>
      <c r="GA91" s="109"/>
      <c r="GB91" s="109"/>
      <c r="GC91" s="109"/>
      <c r="GD91" s="109"/>
      <c r="GE91" s="109"/>
      <c r="GF91" s="109"/>
      <c r="GG91" s="109"/>
      <c r="GH91" s="109"/>
      <c r="GI91" s="109"/>
      <c r="GJ91" s="109"/>
      <c r="GK91" s="109"/>
      <c r="GL91" s="109"/>
      <c r="GM91" s="109"/>
      <c r="GN91" s="109"/>
      <c r="GO91" s="109"/>
      <c r="GP91" s="109"/>
      <c r="GQ91" s="109"/>
      <c r="GR91" s="109"/>
      <c r="GS91" s="109"/>
      <c r="GT91" s="109"/>
      <c r="GU91" s="109"/>
      <c r="GV91" s="109"/>
      <c r="GW91" s="109"/>
      <c r="GX91" s="109"/>
      <c r="GY91" s="109"/>
      <c r="GZ91" s="109"/>
      <c r="HA91" s="109"/>
      <c r="HB91" s="109"/>
      <c r="HC91" s="109"/>
      <c r="HD91" s="109"/>
      <c r="HE91" s="109"/>
      <c r="HF91" s="109"/>
      <c r="HG91" s="109"/>
      <c r="HH91" s="109"/>
      <c r="HI91" s="109"/>
      <c r="HJ91" s="109"/>
      <c r="HK91" s="109"/>
    </row>
    <row r="92" spans="1:219" s="3" customFormat="1" x14ac:dyDescent="0.2">
      <c r="A92" s="20" t="s">
        <v>73</v>
      </c>
      <c r="B92" s="7" t="s">
        <v>124</v>
      </c>
      <c r="C92" s="8"/>
      <c r="D92" s="8"/>
      <c r="E92" s="24"/>
      <c r="F92" s="66"/>
      <c r="G92" s="66"/>
      <c r="H92" s="112"/>
      <c r="I92" s="112"/>
      <c r="J92" s="112"/>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71"/>
      <c r="BZ92" s="71"/>
      <c r="CA92" s="122" t="s">
        <v>170</v>
      </c>
      <c r="CB92" s="123">
        <v>386</v>
      </c>
      <c r="CC92" s="123" t="s">
        <v>168</v>
      </c>
      <c r="CD92" s="123">
        <v>500</v>
      </c>
      <c r="CE92" s="71"/>
      <c r="CF92" s="117"/>
      <c r="CG92" s="117"/>
      <c r="CH92" s="117"/>
      <c r="CI92" s="117"/>
      <c r="CJ92" s="117"/>
      <c r="CK92" s="71"/>
      <c r="CL92" s="71"/>
      <c r="CM92" s="71"/>
      <c r="CN92" s="71"/>
      <c r="CO92" s="71"/>
      <c r="CP92" s="71"/>
      <c r="CQ92" s="71"/>
      <c r="CR92" s="71"/>
      <c r="CS92" s="71"/>
      <c r="CT92" s="71"/>
      <c r="CU92" s="71"/>
      <c r="CV92" s="71"/>
      <c r="CW92" s="71"/>
      <c r="CX92" s="71"/>
      <c r="CY92" s="71"/>
      <c r="CZ92" s="71"/>
      <c r="DA92" s="71"/>
      <c r="DB92" s="71"/>
      <c r="DC92" s="71"/>
      <c r="DD92" s="71"/>
      <c r="DE92" s="71"/>
      <c r="DF92" s="71"/>
      <c r="DG92" s="71"/>
      <c r="DH92" s="71"/>
      <c r="DI92" s="71"/>
      <c r="DJ92" s="71"/>
      <c r="DK92" s="71"/>
      <c r="DL92" s="71"/>
      <c r="DM92" s="71"/>
      <c r="DN92" s="71"/>
      <c r="DO92" s="71"/>
      <c r="DP92" s="71"/>
      <c r="DQ92" s="71"/>
      <c r="DR92" s="71"/>
      <c r="DS92" s="71"/>
      <c r="DT92" s="71"/>
      <c r="DU92" s="71"/>
      <c r="DV92" s="71"/>
      <c r="DW92" s="71"/>
      <c r="DX92" s="71"/>
      <c r="DY92" s="71"/>
      <c r="DZ92" s="71"/>
      <c r="EA92" s="71"/>
      <c r="EB92" s="71"/>
      <c r="EC92" s="71"/>
      <c r="ED92" s="71"/>
      <c r="EE92" s="71"/>
      <c r="EF92" s="71"/>
      <c r="EG92" s="71"/>
      <c r="EH92" s="71"/>
      <c r="EI92" s="71"/>
      <c r="EJ92" s="71"/>
      <c r="EK92" s="71"/>
      <c r="EL92" s="71"/>
      <c r="EM92" s="71"/>
      <c r="EN92" s="71"/>
      <c r="EO92" s="109"/>
      <c r="EP92" s="109"/>
      <c r="EQ92" s="109"/>
      <c r="ER92" s="109"/>
      <c r="ES92" s="109"/>
      <c r="ET92" s="109"/>
      <c r="EU92" s="109"/>
      <c r="EV92" s="109"/>
      <c r="EW92" s="109"/>
      <c r="EX92" s="109"/>
      <c r="EY92" s="109"/>
      <c r="EZ92" s="109"/>
      <c r="FA92" s="109"/>
      <c r="FB92" s="109"/>
      <c r="FC92" s="109"/>
      <c r="FD92" s="109"/>
      <c r="FE92" s="109"/>
      <c r="FF92" s="109"/>
      <c r="FG92" s="109"/>
      <c r="FH92" s="109"/>
      <c r="FI92" s="109"/>
      <c r="FJ92" s="109"/>
      <c r="FK92" s="109"/>
      <c r="FL92" s="109"/>
      <c r="FM92" s="109"/>
      <c r="FN92" s="109"/>
      <c r="FO92" s="109"/>
      <c r="FP92" s="109"/>
      <c r="FQ92" s="109"/>
      <c r="FR92" s="109"/>
      <c r="FS92" s="109"/>
      <c r="FT92" s="109"/>
      <c r="FU92" s="109"/>
      <c r="FV92" s="109"/>
      <c r="FW92" s="109"/>
      <c r="FX92" s="109"/>
      <c r="FY92" s="109"/>
      <c r="FZ92" s="109"/>
      <c r="GA92" s="109"/>
      <c r="GB92" s="109"/>
      <c r="GC92" s="109"/>
      <c r="GD92" s="109"/>
      <c r="GE92" s="109"/>
      <c r="GF92" s="109"/>
      <c r="GG92" s="109"/>
      <c r="GH92" s="109"/>
      <c r="GI92" s="109"/>
      <c r="GJ92" s="109"/>
      <c r="GK92" s="109"/>
      <c r="GL92" s="109"/>
      <c r="GM92" s="109"/>
      <c r="GN92" s="109"/>
      <c r="GO92" s="109"/>
      <c r="GP92" s="109"/>
      <c r="GQ92" s="109"/>
      <c r="GR92" s="109"/>
      <c r="GS92" s="109"/>
      <c r="GT92" s="109"/>
      <c r="GU92" s="109"/>
      <c r="GV92" s="109"/>
      <c r="GW92" s="109"/>
      <c r="GX92" s="109"/>
      <c r="GY92" s="109"/>
      <c r="GZ92" s="109"/>
      <c r="HA92" s="109"/>
      <c r="HB92" s="109"/>
      <c r="HC92" s="109"/>
      <c r="HD92" s="109"/>
      <c r="HE92" s="109"/>
      <c r="HF92" s="109"/>
      <c r="HG92" s="109"/>
      <c r="HH92" s="109"/>
      <c r="HI92" s="109"/>
      <c r="HJ92" s="109"/>
      <c r="HK92" s="109"/>
    </row>
    <row r="93" spans="1:219" s="3" customFormat="1" x14ac:dyDescent="0.2">
      <c r="A93" s="48" t="s">
        <v>74</v>
      </c>
      <c r="B93" s="7" t="s">
        <v>222</v>
      </c>
      <c r="C93" s="8"/>
      <c r="D93" s="8"/>
      <c r="E93" s="24"/>
      <c r="F93" s="66"/>
      <c r="G93" s="66"/>
      <c r="H93" s="112"/>
      <c r="I93" s="112"/>
      <c r="J93" s="112"/>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71"/>
      <c r="BZ93" s="71"/>
      <c r="CA93" s="122" t="s">
        <v>170</v>
      </c>
      <c r="CB93" s="123">
        <v>388</v>
      </c>
      <c r="CC93" s="123" t="s">
        <v>168</v>
      </c>
      <c r="CD93" s="123">
        <v>502</v>
      </c>
      <c r="CE93" s="71"/>
      <c r="CF93" s="117"/>
      <c r="CG93" s="117"/>
      <c r="CH93" s="117"/>
      <c r="CI93" s="117"/>
      <c r="CJ93" s="117"/>
      <c r="CK93" s="71"/>
      <c r="CL93" s="71"/>
      <c r="CM93" s="71"/>
      <c r="CN93" s="71"/>
      <c r="CO93" s="71"/>
      <c r="CP93" s="71"/>
      <c r="CQ93" s="71"/>
      <c r="CR93" s="71"/>
      <c r="CS93" s="71"/>
      <c r="CT93" s="71"/>
      <c r="CU93" s="71"/>
      <c r="CV93" s="71"/>
      <c r="CW93" s="71"/>
      <c r="CX93" s="71"/>
      <c r="CY93" s="71"/>
      <c r="CZ93" s="71"/>
      <c r="DA93" s="71"/>
      <c r="DB93" s="71"/>
      <c r="DC93" s="71"/>
      <c r="DD93" s="71"/>
      <c r="DE93" s="71"/>
      <c r="DF93" s="71"/>
      <c r="DG93" s="71"/>
      <c r="DH93" s="71"/>
      <c r="DI93" s="71"/>
      <c r="DJ93" s="71"/>
      <c r="DK93" s="71"/>
      <c r="DL93" s="71"/>
      <c r="DM93" s="71"/>
      <c r="DN93" s="71"/>
      <c r="DO93" s="71"/>
      <c r="DP93" s="71"/>
      <c r="DQ93" s="71"/>
      <c r="DR93" s="71"/>
      <c r="DS93" s="71"/>
      <c r="DT93" s="71"/>
      <c r="DU93" s="71"/>
      <c r="DV93" s="71"/>
      <c r="DW93" s="71"/>
      <c r="DX93" s="71"/>
      <c r="DY93" s="71"/>
      <c r="DZ93" s="71"/>
      <c r="EA93" s="71"/>
      <c r="EB93" s="71"/>
      <c r="EC93" s="71"/>
      <c r="ED93" s="71"/>
      <c r="EE93" s="71"/>
      <c r="EF93" s="71"/>
      <c r="EG93" s="71"/>
      <c r="EH93" s="71"/>
      <c r="EI93" s="71"/>
      <c r="EJ93" s="71"/>
      <c r="EK93" s="71"/>
      <c r="EL93" s="71"/>
      <c r="EM93" s="71"/>
      <c r="EN93" s="71"/>
      <c r="EO93" s="109"/>
      <c r="EP93" s="109"/>
      <c r="EQ93" s="109"/>
      <c r="ER93" s="109"/>
      <c r="ES93" s="109"/>
      <c r="ET93" s="109"/>
      <c r="EU93" s="109"/>
      <c r="EV93" s="109"/>
      <c r="EW93" s="109"/>
      <c r="EX93" s="109"/>
      <c r="EY93" s="109"/>
      <c r="EZ93" s="109"/>
      <c r="FA93" s="109"/>
      <c r="FB93" s="109"/>
      <c r="FC93" s="109"/>
      <c r="FD93" s="109"/>
      <c r="FE93" s="109"/>
      <c r="FF93" s="109"/>
      <c r="FG93" s="109"/>
      <c r="FH93" s="109"/>
      <c r="FI93" s="109"/>
      <c r="FJ93" s="109"/>
      <c r="FK93" s="109"/>
      <c r="FL93" s="109"/>
      <c r="FM93" s="109"/>
      <c r="FN93" s="109"/>
      <c r="FO93" s="109"/>
      <c r="FP93" s="109"/>
      <c r="FQ93" s="109"/>
      <c r="FR93" s="109"/>
      <c r="FS93" s="109"/>
      <c r="FT93" s="109"/>
      <c r="FU93" s="109"/>
      <c r="FV93" s="109"/>
      <c r="FW93" s="109"/>
      <c r="FX93" s="109"/>
      <c r="FY93" s="109"/>
      <c r="FZ93" s="109"/>
      <c r="GA93" s="109"/>
      <c r="GB93" s="109"/>
      <c r="GC93" s="109"/>
      <c r="GD93" s="109"/>
      <c r="GE93" s="109"/>
      <c r="GF93" s="109"/>
      <c r="GG93" s="109"/>
      <c r="GH93" s="109"/>
      <c r="GI93" s="109"/>
      <c r="GJ93" s="109"/>
      <c r="GK93" s="109"/>
      <c r="GL93" s="109"/>
      <c r="GM93" s="109"/>
      <c r="GN93" s="109"/>
      <c r="GO93" s="109"/>
      <c r="GP93" s="109"/>
      <c r="GQ93" s="109"/>
      <c r="GR93" s="109"/>
      <c r="GS93" s="109"/>
      <c r="GT93" s="109"/>
      <c r="GU93" s="109"/>
      <c r="GV93" s="109"/>
      <c r="GW93" s="109"/>
      <c r="GX93" s="109"/>
      <c r="GY93" s="109"/>
      <c r="GZ93" s="109"/>
      <c r="HA93" s="109"/>
      <c r="HB93" s="109"/>
      <c r="HC93" s="109"/>
      <c r="HD93" s="109"/>
      <c r="HE93" s="109"/>
      <c r="HF93" s="109"/>
      <c r="HG93" s="109"/>
      <c r="HH93" s="109"/>
      <c r="HI93" s="109"/>
      <c r="HJ93" s="109"/>
      <c r="HK93" s="109"/>
    </row>
    <row r="94" spans="1:219" s="3" customFormat="1" x14ac:dyDescent="0.2">
      <c r="A94" s="13" t="s">
        <v>53</v>
      </c>
      <c r="B94" s="4" t="s">
        <v>125</v>
      </c>
      <c r="C94" s="8"/>
      <c r="D94" s="8"/>
      <c r="E94" s="24"/>
      <c r="F94" s="66"/>
      <c r="G94" s="66"/>
      <c r="H94" s="112"/>
      <c r="I94" s="112"/>
      <c r="J94" s="112"/>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71"/>
      <c r="BZ94" s="71"/>
      <c r="CA94" s="122" t="s">
        <v>170</v>
      </c>
      <c r="CB94" s="123">
        <v>390</v>
      </c>
      <c r="CC94" s="123" t="s">
        <v>168</v>
      </c>
      <c r="CD94" s="123">
        <v>504</v>
      </c>
      <c r="CE94" s="71"/>
      <c r="CF94" s="117"/>
      <c r="CG94" s="117"/>
      <c r="CH94" s="117"/>
      <c r="CI94" s="117"/>
      <c r="CJ94" s="117"/>
      <c r="CK94" s="71"/>
      <c r="CL94" s="71"/>
      <c r="CM94" s="71"/>
      <c r="CN94" s="71"/>
      <c r="CO94" s="71"/>
      <c r="CP94" s="71"/>
      <c r="CQ94" s="71"/>
      <c r="CR94" s="71"/>
      <c r="CS94" s="71"/>
      <c r="CT94" s="71"/>
      <c r="CU94" s="71"/>
      <c r="CV94" s="71"/>
      <c r="CW94" s="71"/>
      <c r="CX94" s="71"/>
      <c r="CY94" s="71"/>
      <c r="CZ94" s="71"/>
      <c r="DA94" s="71"/>
      <c r="DB94" s="71"/>
      <c r="DC94" s="71"/>
      <c r="DD94" s="71"/>
      <c r="DE94" s="71"/>
      <c r="DF94" s="71"/>
      <c r="DG94" s="71"/>
      <c r="DH94" s="71"/>
      <c r="DI94" s="71"/>
      <c r="DJ94" s="71"/>
      <c r="DK94" s="71"/>
      <c r="DL94" s="71"/>
      <c r="DM94" s="71"/>
      <c r="DN94" s="71"/>
      <c r="DO94" s="71"/>
      <c r="DP94" s="71"/>
      <c r="DQ94" s="71"/>
      <c r="DR94" s="71"/>
      <c r="DS94" s="71"/>
      <c r="DT94" s="71"/>
      <c r="DU94" s="71"/>
      <c r="DV94" s="71"/>
      <c r="DW94" s="71"/>
      <c r="DX94" s="71"/>
      <c r="DY94" s="71"/>
      <c r="DZ94" s="71"/>
      <c r="EA94" s="71"/>
      <c r="EB94" s="71"/>
      <c r="EC94" s="71"/>
      <c r="ED94" s="71"/>
      <c r="EE94" s="71"/>
      <c r="EF94" s="71"/>
      <c r="EG94" s="71"/>
      <c r="EH94" s="71"/>
      <c r="EI94" s="71"/>
      <c r="EJ94" s="71"/>
      <c r="EK94" s="71"/>
      <c r="EL94" s="71"/>
      <c r="EM94" s="71"/>
      <c r="EN94" s="71"/>
      <c r="EO94" s="109"/>
      <c r="EP94" s="109"/>
      <c r="EQ94" s="109"/>
      <c r="ER94" s="109"/>
      <c r="ES94" s="109"/>
      <c r="ET94" s="109"/>
      <c r="EU94" s="109"/>
      <c r="EV94" s="109"/>
      <c r="EW94" s="109"/>
      <c r="EX94" s="109"/>
      <c r="EY94" s="109"/>
      <c r="EZ94" s="109"/>
      <c r="FA94" s="109"/>
      <c r="FB94" s="109"/>
      <c r="FC94" s="109"/>
      <c r="FD94" s="109"/>
      <c r="FE94" s="109"/>
      <c r="FF94" s="109"/>
      <c r="FG94" s="109"/>
      <c r="FH94" s="109"/>
      <c r="FI94" s="109"/>
      <c r="FJ94" s="109"/>
      <c r="FK94" s="109"/>
      <c r="FL94" s="109"/>
      <c r="FM94" s="109"/>
      <c r="FN94" s="109"/>
      <c r="FO94" s="109"/>
      <c r="FP94" s="109"/>
      <c r="FQ94" s="109"/>
      <c r="FR94" s="109"/>
      <c r="FS94" s="109"/>
      <c r="FT94" s="109"/>
      <c r="FU94" s="109"/>
      <c r="FV94" s="109"/>
      <c r="FW94" s="109"/>
      <c r="FX94" s="109"/>
      <c r="FY94" s="109"/>
      <c r="FZ94" s="109"/>
      <c r="GA94" s="109"/>
      <c r="GB94" s="109"/>
      <c r="GC94" s="109"/>
      <c r="GD94" s="109"/>
      <c r="GE94" s="109"/>
      <c r="GF94" s="109"/>
      <c r="GG94" s="109"/>
      <c r="GH94" s="109"/>
      <c r="GI94" s="109"/>
      <c r="GJ94" s="109"/>
      <c r="GK94" s="109"/>
      <c r="GL94" s="109"/>
      <c r="GM94" s="109"/>
      <c r="GN94" s="109"/>
      <c r="GO94" s="109"/>
      <c r="GP94" s="109"/>
      <c r="GQ94" s="109"/>
      <c r="GR94" s="109"/>
      <c r="GS94" s="109"/>
      <c r="GT94" s="109"/>
      <c r="GU94" s="109"/>
      <c r="GV94" s="109"/>
      <c r="GW94" s="109"/>
      <c r="GX94" s="109"/>
      <c r="GY94" s="109"/>
      <c r="GZ94" s="109"/>
      <c r="HA94" s="109"/>
      <c r="HB94" s="109"/>
      <c r="HC94" s="109"/>
      <c r="HD94" s="109"/>
      <c r="HE94" s="109"/>
      <c r="HF94" s="109"/>
      <c r="HG94" s="109"/>
      <c r="HH94" s="109"/>
      <c r="HI94" s="109"/>
      <c r="HJ94" s="109"/>
      <c r="HK94" s="109"/>
    </row>
    <row r="95" spans="1:219" s="3" customFormat="1" x14ac:dyDescent="0.2">
      <c r="A95" s="19"/>
      <c r="B95" s="4" t="s">
        <v>5</v>
      </c>
      <c r="C95" s="10"/>
      <c r="D95" s="10"/>
      <c r="E95" s="39" t="str">
        <f>IF((OR(ISBLANK(C95),ISBLANK(D95))),"Må fylles ut!","")</f>
        <v>Må fylles ut!</v>
      </c>
      <c r="F95" s="76">
        <f>C59+C70+C83+C84+C94</f>
        <v>0</v>
      </c>
      <c r="G95" s="76">
        <f>D59+D70+D83+D84+D94</f>
        <v>0</v>
      </c>
      <c r="H95" s="114" t="str">
        <f>IF(ROUND(C95,0)&lt;&gt;(ROUND(F95,0)),"Summering av porteføljene stemmer ikke med rapportert beløp under sum eiendeler",IF(ROUND(D95,0)&lt;&gt;(ROUND(G95,0)),"Summering av porteføljene stemmer ikke med rapportert beløp under sum eiendeler",""))</f>
        <v/>
      </c>
      <c r="I95" s="114"/>
      <c r="J95" s="114"/>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71"/>
      <c r="BZ95" s="71"/>
      <c r="CA95" s="122" t="s">
        <v>170</v>
      </c>
      <c r="CB95" s="123">
        <v>391</v>
      </c>
      <c r="CC95" s="123" t="s">
        <v>168</v>
      </c>
      <c r="CD95" s="123">
        <v>505</v>
      </c>
      <c r="CE95" s="71"/>
      <c r="CF95" s="117"/>
      <c r="CG95" s="117"/>
      <c r="CH95" s="117"/>
      <c r="CI95" s="117"/>
      <c r="CJ95" s="117"/>
      <c r="CK95" s="71"/>
      <c r="CL95" s="71"/>
      <c r="CM95" s="71"/>
      <c r="CN95" s="71"/>
      <c r="CO95" s="71"/>
      <c r="CP95" s="71"/>
      <c r="CQ95" s="71"/>
      <c r="CR95" s="71"/>
      <c r="CS95" s="71"/>
      <c r="CT95" s="71"/>
      <c r="CU95" s="71"/>
      <c r="CV95" s="71"/>
      <c r="CW95" s="71"/>
      <c r="CX95" s="71"/>
      <c r="CY95" s="71"/>
      <c r="CZ95" s="71"/>
      <c r="DA95" s="71"/>
      <c r="DB95" s="71"/>
      <c r="DC95" s="71"/>
      <c r="DD95" s="71"/>
      <c r="DE95" s="71"/>
      <c r="DF95" s="71"/>
      <c r="DG95" s="71"/>
      <c r="DH95" s="71"/>
      <c r="DI95" s="71"/>
      <c r="DJ95" s="71"/>
      <c r="DK95" s="71"/>
      <c r="DL95" s="71"/>
      <c r="DM95" s="71"/>
      <c r="DN95" s="71"/>
      <c r="DO95" s="71"/>
      <c r="DP95" s="71"/>
      <c r="DQ95" s="71"/>
      <c r="DR95" s="71"/>
      <c r="DS95" s="71"/>
      <c r="DT95" s="71"/>
      <c r="DU95" s="71"/>
      <c r="DV95" s="71"/>
      <c r="DW95" s="71"/>
      <c r="DX95" s="71"/>
      <c r="DY95" s="71"/>
      <c r="DZ95" s="71"/>
      <c r="EA95" s="71"/>
      <c r="EB95" s="71"/>
      <c r="EC95" s="71"/>
      <c r="ED95" s="71"/>
      <c r="EE95" s="71"/>
      <c r="EF95" s="71"/>
      <c r="EG95" s="71"/>
      <c r="EH95" s="71"/>
      <c r="EI95" s="71"/>
      <c r="EJ95" s="71"/>
      <c r="EK95" s="71"/>
      <c r="EL95" s="71"/>
      <c r="EM95" s="71"/>
      <c r="EN95" s="71"/>
      <c r="EO95" s="109"/>
      <c r="EP95" s="109"/>
      <c r="EQ95" s="109"/>
      <c r="ER95" s="109"/>
      <c r="ES95" s="109"/>
      <c r="ET95" s="109"/>
      <c r="EU95" s="109"/>
      <c r="EV95" s="109"/>
      <c r="EW95" s="109"/>
      <c r="EX95" s="109"/>
      <c r="EY95" s="109"/>
      <c r="EZ95" s="109"/>
      <c r="FA95" s="109"/>
      <c r="FB95" s="109"/>
      <c r="FC95" s="109"/>
      <c r="FD95" s="109"/>
      <c r="FE95" s="109"/>
      <c r="FF95" s="109"/>
      <c r="FG95" s="109"/>
      <c r="FH95" s="109"/>
      <c r="FI95" s="109"/>
      <c r="FJ95" s="109"/>
      <c r="FK95" s="109"/>
      <c r="FL95" s="109"/>
      <c r="FM95" s="109"/>
      <c r="FN95" s="109"/>
      <c r="FO95" s="109"/>
      <c r="FP95" s="109"/>
      <c r="FQ95" s="109"/>
      <c r="FR95" s="109"/>
      <c r="FS95" s="109"/>
      <c r="FT95" s="109"/>
      <c r="FU95" s="109"/>
      <c r="FV95" s="109"/>
      <c r="FW95" s="109"/>
      <c r="FX95" s="109"/>
      <c r="FY95" s="109"/>
      <c r="FZ95" s="109"/>
      <c r="GA95" s="109"/>
      <c r="GB95" s="109"/>
      <c r="GC95" s="109"/>
      <c r="GD95" s="109"/>
      <c r="GE95" s="109"/>
      <c r="GF95" s="109"/>
      <c r="GG95" s="109"/>
      <c r="GH95" s="109"/>
      <c r="GI95" s="109"/>
      <c r="GJ95" s="109"/>
      <c r="GK95" s="109"/>
      <c r="GL95" s="109"/>
      <c r="GM95" s="109"/>
      <c r="GN95" s="109"/>
      <c r="GO95" s="109"/>
      <c r="GP95" s="109"/>
      <c r="GQ95" s="109"/>
      <c r="GR95" s="109"/>
      <c r="GS95" s="109"/>
      <c r="GT95" s="109"/>
      <c r="GU95" s="109"/>
      <c r="GV95" s="109"/>
      <c r="GW95" s="109"/>
      <c r="GX95" s="109"/>
      <c r="GY95" s="109"/>
      <c r="GZ95" s="109"/>
      <c r="HA95" s="109"/>
      <c r="HB95" s="109"/>
      <c r="HC95" s="109"/>
      <c r="HD95" s="109"/>
      <c r="HE95" s="109"/>
      <c r="HF95" s="109"/>
      <c r="HG95" s="109"/>
      <c r="HH95" s="109"/>
      <c r="HI95" s="109"/>
      <c r="HJ95" s="109"/>
      <c r="HK95" s="109"/>
    </row>
    <row r="96" spans="1:219" s="3" customFormat="1" x14ac:dyDescent="0.2">
      <c r="A96" s="19"/>
      <c r="B96" s="43"/>
      <c r="C96" s="12"/>
      <c r="D96" s="12"/>
      <c r="E96" s="41"/>
      <c r="F96" s="68"/>
      <c r="G96" s="68"/>
      <c r="H96" s="112"/>
      <c r="I96" s="112"/>
      <c r="J96" s="112"/>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71"/>
      <c r="BZ96" s="71"/>
      <c r="CA96" s="122"/>
      <c r="CB96" s="123"/>
      <c r="CC96" s="123"/>
      <c r="CD96" s="123"/>
      <c r="CE96" s="71"/>
      <c r="CF96" s="117"/>
      <c r="CG96" s="117"/>
      <c r="CH96" s="117"/>
      <c r="CI96" s="117"/>
      <c r="CJ96" s="117"/>
      <c r="CK96" s="71"/>
      <c r="CL96" s="71"/>
      <c r="CM96" s="71"/>
      <c r="CN96" s="71"/>
      <c r="CO96" s="71"/>
      <c r="CP96" s="71"/>
      <c r="CQ96" s="71"/>
      <c r="CR96" s="71"/>
      <c r="CS96" s="71"/>
      <c r="CT96" s="71"/>
      <c r="CU96" s="71"/>
      <c r="CV96" s="71"/>
      <c r="CW96" s="71"/>
      <c r="CX96" s="71"/>
      <c r="CY96" s="71"/>
      <c r="CZ96" s="71"/>
      <c r="DA96" s="71"/>
      <c r="DB96" s="71"/>
      <c r="DC96" s="71"/>
      <c r="DD96" s="71"/>
      <c r="DE96" s="71"/>
      <c r="DF96" s="71"/>
      <c r="DG96" s="71"/>
      <c r="DH96" s="71"/>
      <c r="DI96" s="71"/>
      <c r="DJ96" s="71"/>
      <c r="DK96" s="71"/>
      <c r="DL96" s="71"/>
      <c r="DM96" s="71"/>
      <c r="DN96" s="71"/>
      <c r="DO96" s="71"/>
      <c r="DP96" s="71"/>
      <c r="DQ96" s="71"/>
      <c r="DR96" s="71"/>
      <c r="DS96" s="71"/>
      <c r="DT96" s="71"/>
      <c r="DU96" s="71"/>
      <c r="DV96" s="71"/>
      <c r="DW96" s="71"/>
      <c r="DX96" s="71"/>
      <c r="DY96" s="71"/>
      <c r="DZ96" s="71"/>
      <c r="EA96" s="71"/>
      <c r="EB96" s="71"/>
      <c r="EC96" s="71"/>
      <c r="ED96" s="71"/>
      <c r="EE96" s="71"/>
      <c r="EF96" s="71"/>
      <c r="EG96" s="71"/>
      <c r="EH96" s="71"/>
      <c r="EI96" s="71"/>
      <c r="EJ96" s="71"/>
      <c r="EK96" s="71"/>
      <c r="EL96" s="71"/>
      <c r="EM96" s="71"/>
      <c r="EN96" s="71"/>
      <c r="EO96" s="109"/>
      <c r="EP96" s="109"/>
      <c r="EQ96" s="109"/>
      <c r="ER96" s="109"/>
      <c r="ES96" s="109"/>
      <c r="ET96" s="109"/>
      <c r="EU96" s="109"/>
      <c r="EV96" s="109"/>
      <c r="EW96" s="109"/>
      <c r="EX96" s="109"/>
      <c r="EY96" s="109"/>
      <c r="EZ96" s="109"/>
      <c r="FA96" s="109"/>
      <c r="FB96" s="109"/>
      <c r="FC96" s="109"/>
      <c r="FD96" s="109"/>
      <c r="FE96" s="109"/>
      <c r="FF96" s="109"/>
      <c r="FG96" s="109"/>
      <c r="FH96" s="109"/>
      <c r="FI96" s="109"/>
      <c r="FJ96" s="109"/>
      <c r="FK96" s="109"/>
      <c r="FL96" s="109"/>
      <c r="FM96" s="109"/>
      <c r="FN96" s="109"/>
      <c r="FO96" s="109"/>
      <c r="FP96" s="109"/>
      <c r="FQ96" s="109"/>
      <c r="FR96" s="109"/>
      <c r="FS96" s="109"/>
      <c r="FT96" s="109"/>
      <c r="FU96" s="109"/>
      <c r="FV96" s="109"/>
      <c r="FW96" s="109"/>
      <c r="FX96" s="109"/>
      <c r="FY96" s="109"/>
      <c r="FZ96" s="109"/>
      <c r="GA96" s="109"/>
      <c r="GB96" s="109"/>
      <c r="GC96" s="109"/>
      <c r="GD96" s="109"/>
      <c r="GE96" s="109"/>
      <c r="GF96" s="109"/>
      <c r="GG96" s="109"/>
      <c r="GH96" s="109"/>
      <c r="GI96" s="109"/>
      <c r="GJ96" s="109"/>
      <c r="GK96" s="109"/>
      <c r="GL96" s="109"/>
      <c r="GM96" s="109"/>
      <c r="GN96" s="109"/>
      <c r="GO96" s="109"/>
      <c r="GP96" s="109"/>
      <c r="GQ96" s="109"/>
      <c r="GR96" s="109"/>
      <c r="GS96" s="109"/>
      <c r="GT96" s="109"/>
      <c r="GU96" s="109"/>
      <c r="GV96" s="109"/>
      <c r="GW96" s="109"/>
      <c r="GX96" s="109"/>
      <c r="GY96" s="109"/>
      <c r="GZ96" s="109"/>
      <c r="HA96" s="109"/>
      <c r="HB96" s="109"/>
      <c r="HC96" s="109"/>
      <c r="HD96" s="109"/>
      <c r="HE96" s="109"/>
      <c r="HF96" s="109"/>
      <c r="HG96" s="109"/>
      <c r="HH96" s="109"/>
      <c r="HI96" s="109"/>
      <c r="HJ96" s="109"/>
      <c r="HK96" s="109"/>
    </row>
    <row r="97" spans="1:219" s="3" customFormat="1" x14ac:dyDescent="0.2">
      <c r="A97" s="13" t="s">
        <v>57</v>
      </c>
      <c r="B97" s="13" t="s">
        <v>126</v>
      </c>
      <c r="C97" s="6">
        <f>SUM(C98:C100)</f>
        <v>0</v>
      </c>
      <c r="D97" s="6">
        <f>SUM(D98:D100)</f>
        <v>0</v>
      </c>
      <c r="E97" s="39"/>
      <c r="F97" s="66"/>
      <c r="G97" s="66"/>
      <c r="H97" s="112"/>
      <c r="I97" s="112"/>
      <c r="J97" s="112"/>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71"/>
      <c r="BZ97" s="71"/>
      <c r="CA97" s="122" t="s">
        <v>170</v>
      </c>
      <c r="CB97" s="123">
        <v>392</v>
      </c>
      <c r="CC97" s="123" t="s">
        <v>168</v>
      </c>
      <c r="CD97" s="123">
        <v>506</v>
      </c>
      <c r="CE97" s="71"/>
      <c r="CF97" s="117"/>
      <c r="CG97" s="117"/>
      <c r="CH97" s="117"/>
      <c r="CI97" s="117"/>
      <c r="CJ97" s="117"/>
      <c r="CK97" s="71"/>
      <c r="CL97" s="71"/>
      <c r="CM97" s="71"/>
      <c r="CN97" s="71"/>
      <c r="CO97" s="71"/>
      <c r="CP97" s="71"/>
      <c r="CQ97" s="71"/>
      <c r="CR97" s="71"/>
      <c r="CS97" s="71"/>
      <c r="CT97" s="71"/>
      <c r="CU97" s="71"/>
      <c r="CV97" s="71"/>
      <c r="CW97" s="71"/>
      <c r="CX97" s="71"/>
      <c r="CY97" s="71"/>
      <c r="CZ97" s="71"/>
      <c r="DA97" s="71"/>
      <c r="DB97" s="71"/>
      <c r="DC97" s="71"/>
      <c r="DD97" s="71"/>
      <c r="DE97" s="71"/>
      <c r="DF97" s="71"/>
      <c r="DG97" s="71"/>
      <c r="DH97" s="71"/>
      <c r="DI97" s="71"/>
      <c r="DJ97" s="71"/>
      <c r="DK97" s="71"/>
      <c r="DL97" s="71"/>
      <c r="DM97" s="71"/>
      <c r="DN97" s="71"/>
      <c r="DO97" s="71"/>
      <c r="DP97" s="71"/>
      <c r="DQ97" s="71"/>
      <c r="DR97" s="71"/>
      <c r="DS97" s="71"/>
      <c r="DT97" s="71"/>
      <c r="DU97" s="71"/>
      <c r="DV97" s="71"/>
      <c r="DW97" s="71"/>
      <c r="DX97" s="71"/>
      <c r="DY97" s="71"/>
      <c r="DZ97" s="71"/>
      <c r="EA97" s="71"/>
      <c r="EB97" s="71"/>
      <c r="EC97" s="71"/>
      <c r="ED97" s="71"/>
      <c r="EE97" s="71"/>
      <c r="EF97" s="71"/>
      <c r="EG97" s="71"/>
      <c r="EH97" s="71"/>
      <c r="EI97" s="71"/>
      <c r="EJ97" s="71"/>
      <c r="EK97" s="71"/>
      <c r="EL97" s="71"/>
      <c r="EM97" s="71"/>
      <c r="EN97" s="71"/>
      <c r="EO97" s="109"/>
      <c r="EP97" s="109"/>
      <c r="EQ97" s="109"/>
      <c r="ER97" s="109"/>
      <c r="ES97" s="109"/>
      <c r="ET97" s="109"/>
      <c r="EU97" s="109"/>
      <c r="EV97" s="109"/>
      <c r="EW97" s="109"/>
      <c r="EX97" s="109"/>
      <c r="EY97" s="109"/>
      <c r="EZ97" s="109"/>
      <c r="FA97" s="109"/>
      <c r="FB97" s="109"/>
      <c r="FC97" s="109"/>
      <c r="FD97" s="109"/>
      <c r="FE97" s="109"/>
      <c r="FF97" s="109"/>
      <c r="FG97" s="109"/>
      <c r="FH97" s="109"/>
      <c r="FI97" s="109"/>
      <c r="FJ97" s="109"/>
      <c r="FK97" s="109"/>
      <c r="FL97" s="109"/>
      <c r="FM97" s="109"/>
      <c r="FN97" s="109"/>
      <c r="FO97" s="109"/>
      <c r="FP97" s="109"/>
      <c r="FQ97" s="109"/>
      <c r="FR97" s="109"/>
      <c r="FS97" s="109"/>
      <c r="FT97" s="109"/>
      <c r="FU97" s="109"/>
      <c r="FV97" s="109"/>
      <c r="FW97" s="109"/>
      <c r="FX97" s="109"/>
      <c r="FY97" s="109"/>
      <c r="FZ97" s="109"/>
      <c r="GA97" s="109"/>
      <c r="GB97" s="109"/>
      <c r="GC97" s="109"/>
      <c r="GD97" s="109"/>
      <c r="GE97" s="109"/>
      <c r="GF97" s="109"/>
      <c r="GG97" s="109"/>
      <c r="GH97" s="109"/>
      <c r="GI97" s="109"/>
      <c r="GJ97" s="109"/>
      <c r="GK97" s="109"/>
      <c r="GL97" s="109"/>
      <c r="GM97" s="109"/>
      <c r="GN97" s="109"/>
      <c r="GO97" s="109"/>
      <c r="GP97" s="109"/>
      <c r="GQ97" s="109"/>
      <c r="GR97" s="109"/>
      <c r="GS97" s="109"/>
      <c r="GT97" s="109"/>
      <c r="GU97" s="109"/>
      <c r="GV97" s="109"/>
      <c r="GW97" s="109"/>
      <c r="GX97" s="109"/>
      <c r="GY97" s="109"/>
      <c r="GZ97" s="109"/>
      <c r="HA97" s="109"/>
      <c r="HB97" s="109"/>
      <c r="HC97" s="109"/>
      <c r="HD97" s="109"/>
      <c r="HE97" s="109"/>
      <c r="HF97" s="109"/>
      <c r="HG97" s="109"/>
      <c r="HH97" s="109"/>
      <c r="HI97" s="109"/>
      <c r="HJ97" s="109"/>
      <c r="HK97" s="109"/>
    </row>
    <row r="98" spans="1:219" s="3" customFormat="1" x14ac:dyDescent="0.2">
      <c r="A98" s="55" t="s">
        <v>75</v>
      </c>
      <c r="B98" s="7" t="s">
        <v>216</v>
      </c>
      <c r="C98" s="8"/>
      <c r="D98" s="8"/>
      <c r="E98" s="39"/>
      <c r="F98" s="66"/>
      <c r="G98" s="66"/>
      <c r="H98" s="112"/>
      <c r="I98" s="112"/>
      <c r="J98" s="112"/>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71"/>
      <c r="BZ98" s="71"/>
      <c r="CA98" s="122" t="s">
        <v>170</v>
      </c>
      <c r="CB98" s="123">
        <v>393</v>
      </c>
      <c r="CC98" s="123" t="s">
        <v>168</v>
      </c>
      <c r="CD98" s="123">
        <v>507</v>
      </c>
      <c r="CE98" s="71"/>
      <c r="CF98" s="117"/>
      <c r="CG98" s="117"/>
      <c r="CH98" s="117"/>
      <c r="CI98" s="117"/>
      <c r="CJ98" s="117"/>
      <c r="CK98" s="71"/>
      <c r="CL98" s="71"/>
      <c r="CM98" s="71"/>
      <c r="CN98" s="71"/>
      <c r="CO98" s="71"/>
      <c r="CP98" s="71"/>
      <c r="CQ98" s="71"/>
      <c r="CR98" s="71"/>
      <c r="CS98" s="71"/>
      <c r="CT98" s="71"/>
      <c r="CU98" s="71"/>
      <c r="CV98" s="71"/>
      <c r="CW98" s="71"/>
      <c r="CX98" s="71"/>
      <c r="CY98" s="71"/>
      <c r="CZ98" s="71"/>
      <c r="DA98" s="71"/>
      <c r="DB98" s="71"/>
      <c r="DC98" s="71"/>
      <c r="DD98" s="71"/>
      <c r="DE98" s="71"/>
      <c r="DF98" s="71"/>
      <c r="DG98" s="71"/>
      <c r="DH98" s="71"/>
      <c r="DI98" s="71"/>
      <c r="DJ98" s="71"/>
      <c r="DK98" s="71"/>
      <c r="DL98" s="71"/>
      <c r="DM98" s="71"/>
      <c r="DN98" s="71"/>
      <c r="DO98" s="71"/>
      <c r="DP98" s="71"/>
      <c r="DQ98" s="71"/>
      <c r="DR98" s="71"/>
      <c r="DS98" s="71"/>
      <c r="DT98" s="71"/>
      <c r="DU98" s="71"/>
      <c r="DV98" s="71"/>
      <c r="DW98" s="71"/>
      <c r="DX98" s="71"/>
      <c r="DY98" s="71"/>
      <c r="DZ98" s="71"/>
      <c r="EA98" s="71"/>
      <c r="EB98" s="71"/>
      <c r="EC98" s="71"/>
      <c r="ED98" s="71"/>
      <c r="EE98" s="71"/>
      <c r="EF98" s="71"/>
      <c r="EG98" s="71"/>
      <c r="EH98" s="71"/>
      <c r="EI98" s="71"/>
      <c r="EJ98" s="71"/>
      <c r="EK98" s="71"/>
      <c r="EL98" s="71"/>
      <c r="EM98" s="71"/>
      <c r="EN98" s="71"/>
      <c r="EO98" s="109"/>
      <c r="EP98" s="109"/>
      <c r="EQ98" s="109"/>
      <c r="ER98" s="109"/>
      <c r="ES98" s="109"/>
      <c r="ET98" s="109"/>
      <c r="EU98" s="109"/>
      <c r="EV98" s="109"/>
      <c r="EW98" s="109"/>
      <c r="EX98" s="109"/>
      <c r="EY98" s="109"/>
      <c r="EZ98" s="109"/>
      <c r="FA98" s="109"/>
      <c r="FB98" s="109"/>
      <c r="FC98" s="109"/>
      <c r="FD98" s="109"/>
      <c r="FE98" s="109"/>
      <c r="FF98" s="109"/>
      <c r="FG98" s="109"/>
      <c r="FH98" s="109"/>
      <c r="FI98" s="109"/>
      <c r="FJ98" s="109"/>
      <c r="FK98" s="109"/>
      <c r="FL98" s="109"/>
      <c r="FM98" s="109"/>
      <c r="FN98" s="109"/>
      <c r="FO98" s="109"/>
      <c r="FP98" s="109"/>
      <c r="FQ98" s="109"/>
      <c r="FR98" s="109"/>
      <c r="FS98" s="109"/>
      <c r="FT98" s="109"/>
      <c r="FU98" s="109"/>
      <c r="FV98" s="109"/>
      <c r="FW98" s="109"/>
      <c r="FX98" s="109"/>
      <c r="FY98" s="109"/>
      <c r="FZ98" s="109"/>
      <c r="GA98" s="109"/>
      <c r="GB98" s="109"/>
      <c r="GC98" s="109"/>
      <c r="GD98" s="109"/>
      <c r="GE98" s="109"/>
      <c r="GF98" s="109"/>
      <c r="GG98" s="109"/>
      <c r="GH98" s="109"/>
      <c r="GI98" s="109"/>
      <c r="GJ98" s="109"/>
      <c r="GK98" s="109"/>
      <c r="GL98" s="109"/>
      <c r="GM98" s="109"/>
      <c r="GN98" s="109"/>
      <c r="GO98" s="109"/>
      <c r="GP98" s="109"/>
      <c r="GQ98" s="109"/>
      <c r="GR98" s="109"/>
      <c r="GS98" s="109"/>
      <c r="GT98" s="109"/>
      <c r="GU98" s="109"/>
      <c r="GV98" s="109"/>
      <c r="GW98" s="109"/>
      <c r="GX98" s="109"/>
      <c r="GY98" s="109"/>
      <c r="GZ98" s="109"/>
      <c r="HA98" s="109"/>
      <c r="HB98" s="109"/>
      <c r="HC98" s="109"/>
      <c r="HD98" s="109"/>
      <c r="HE98" s="109"/>
      <c r="HF98" s="109"/>
      <c r="HG98" s="109"/>
      <c r="HH98" s="109"/>
      <c r="HI98" s="109"/>
      <c r="HJ98" s="109"/>
      <c r="HK98" s="109"/>
    </row>
    <row r="99" spans="1:219" s="3" customFormat="1" ht="15" x14ac:dyDescent="0.25">
      <c r="A99" s="55" t="s">
        <v>76</v>
      </c>
      <c r="B99" s="7" t="s">
        <v>226</v>
      </c>
      <c r="C99" s="8"/>
      <c r="D99" s="8"/>
      <c r="E99" s="42"/>
      <c r="F99" s="69"/>
      <c r="G99" s="69"/>
      <c r="H99" s="112"/>
      <c r="I99" s="117"/>
      <c r="J99" s="112"/>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71"/>
      <c r="BZ99" s="71"/>
      <c r="CA99" s="126" t="s">
        <v>170</v>
      </c>
      <c r="CB99" s="127">
        <v>1921</v>
      </c>
      <c r="CC99" s="127" t="s">
        <v>168</v>
      </c>
      <c r="CD99" s="127">
        <v>1926</v>
      </c>
      <c r="CE99" s="71"/>
      <c r="CF99" s="117"/>
      <c r="CG99" s="117"/>
      <c r="CH99" s="117"/>
      <c r="CI99" s="117"/>
      <c r="CJ99" s="117"/>
      <c r="CK99" s="71"/>
      <c r="CL99" s="71"/>
      <c r="CM99" s="71"/>
      <c r="CN99" s="71"/>
      <c r="CO99" s="71"/>
      <c r="CP99" s="71"/>
      <c r="CQ99" s="71"/>
      <c r="CR99" s="71"/>
      <c r="CS99" s="71"/>
      <c r="CT99" s="71"/>
      <c r="CU99" s="71"/>
      <c r="CV99" s="71"/>
      <c r="CW99" s="71"/>
      <c r="CX99" s="71"/>
      <c r="CY99" s="71"/>
      <c r="CZ99" s="71"/>
      <c r="DA99" s="71"/>
      <c r="DB99" s="71"/>
      <c r="DC99" s="71"/>
      <c r="DD99" s="71"/>
      <c r="DE99" s="71"/>
      <c r="DF99" s="71"/>
      <c r="DG99" s="71"/>
      <c r="DH99" s="71"/>
      <c r="DI99" s="71"/>
      <c r="DJ99" s="71"/>
      <c r="DK99" s="71"/>
      <c r="DL99" s="71"/>
      <c r="DM99" s="71"/>
      <c r="DN99" s="71"/>
      <c r="DO99" s="71"/>
      <c r="DP99" s="71"/>
      <c r="DQ99" s="71"/>
      <c r="DR99" s="71"/>
      <c r="DS99" s="71"/>
      <c r="DT99" s="71"/>
      <c r="DU99" s="71"/>
      <c r="DV99" s="71"/>
      <c r="DW99" s="71"/>
      <c r="DX99" s="71"/>
      <c r="DY99" s="71"/>
      <c r="DZ99" s="71"/>
      <c r="EA99" s="71"/>
      <c r="EB99" s="71"/>
      <c r="EC99" s="71"/>
      <c r="ED99" s="71"/>
      <c r="EE99" s="71"/>
      <c r="EF99" s="71"/>
      <c r="EG99" s="71"/>
      <c r="EH99" s="71"/>
      <c r="EI99" s="71"/>
      <c r="EJ99" s="71"/>
      <c r="EK99" s="71"/>
      <c r="EL99" s="71"/>
      <c r="EM99" s="71"/>
      <c r="EN99" s="71"/>
      <c r="EO99" s="109"/>
      <c r="EP99" s="109"/>
      <c r="EQ99" s="109"/>
      <c r="ER99" s="109"/>
      <c r="ES99" s="109"/>
      <c r="ET99" s="109"/>
      <c r="EU99" s="109"/>
      <c r="EV99" s="109"/>
      <c r="EW99" s="109"/>
      <c r="EX99" s="109"/>
      <c r="EY99" s="109"/>
      <c r="EZ99" s="109"/>
      <c r="FA99" s="109"/>
      <c r="FB99" s="109"/>
      <c r="FC99" s="109"/>
      <c r="FD99" s="109"/>
      <c r="FE99" s="109"/>
      <c r="FF99" s="109"/>
      <c r="FG99" s="109"/>
      <c r="FH99" s="109"/>
      <c r="FI99" s="109"/>
      <c r="FJ99" s="109"/>
      <c r="FK99" s="109"/>
      <c r="FL99" s="109"/>
      <c r="FM99" s="109"/>
      <c r="FN99" s="109"/>
      <c r="FO99" s="109"/>
      <c r="FP99" s="109"/>
      <c r="FQ99" s="109"/>
      <c r="FR99" s="109"/>
      <c r="FS99" s="109"/>
      <c r="FT99" s="109"/>
      <c r="FU99" s="109"/>
      <c r="FV99" s="109"/>
      <c r="FW99" s="109"/>
      <c r="FX99" s="109"/>
      <c r="FY99" s="109"/>
      <c r="FZ99" s="109"/>
      <c r="GA99" s="109"/>
      <c r="GB99" s="109"/>
      <c r="GC99" s="109"/>
      <c r="GD99" s="109"/>
      <c r="GE99" s="109"/>
      <c r="GF99" s="109"/>
      <c r="GG99" s="109"/>
      <c r="GH99" s="109"/>
      <c r="GI99" s="109"/>
      <c r="GJ99" s="109"/>
      <c r="GK99" s="109"/>
      <c r="GL99" s="109"/>
      <c r="GM99" s="109"/>
      <c r="GN99" s="109"/>
      <c r="GO99" s="109"/>
      <c r="GP99" s="109"/>
      <c r="GQ99" s="109"/>
      <c r="GR99" s="109"/>
      <c r="GS99" s="109"/>
      <c r="GT99" s="109"/>
      <c r="GU99" s="109"/>
      <c r="GV99" s="109"/>
      <c r="GW99" s="109"/>
      <c r="GX99" s="109"/>
      <c r="GY99" s="109"/>
      <c r="GZ99" s="109"/>
      <c r="HA99" s="109"/>
      <c r="HB99" s="109"/>
      <c r="HC99" s="109"/>
      <c r="HD99" s="109"/>
      <c r="HE99" s="109"/>
      <c r="HF99" s="109"/>
      <c r="HG99" s="109"/>
      <c r="HH99" s="109"/>
      <c r="HI99" s="109"/>
      <c r="HJ99" s="109"/>
      <c r="HK99" s="109"/>
    </row>
    <row r="100" spans="1:219" s="1" customFormat="1" ht="15" x14ac:dyDescent="0.25">
      <c r="A100" s="56" t="s">
        <v>77</v>
      </c>
      <c r="B100" s="89" t="s">
        <v>223</v>
      </c>
      <c r="C100" s="100"/>
      <c r="D100" s="100"/>
      <c r="E100" s="42"/>
      <c r="F100" s="69"/>
      <c r="G100" s="69"/>
      <c r="H100" s="112"/>
      <c r="I100" s="117"/>
      <c r="J100" s="112"/>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71"/>
      <c r="BZ100" s="71"/>
      <c r="CA100" s="122" t="s">
        <v>170</v>
      </c>
      <c r="CB100" s="123">
        <v>1904</v>
      </c>
      <c r="CC100" s="123" t="s">
        <v>168</v>
      </c>
      <c r="CD100" s="123">
        <v>1912</v>
      </c>
      <c r="CE100" s="71"/>
      <c r="CF100" s="117"/>
      <c r="CG100" s="117"/>
      <c r="CH100" s="117"/>
      <c r="CI100" s="117"/>
      <c r="CJ100" s="117"/>
      <c r="CK100" s="71"/>
      <c r="CL100" s="71"/>
      <c r="CM100" s="71"/>
      <c r="CN100" s="71"/>
      <c r="CO100" s="71"/>
      <c r="CP100" s="71"/>
      <c r="CQ100" s="71"/>
      <c r="CR100" s="71"/>
      <c r="CS100" s="71"/>
      <c r="CT100" s="71"/>
      <c r="CU100" s="71"/>
      <c r="CV100" s="71"/>
      <c r="CW100" s="71"/>
      <c r="CX100" s="71"/>
      <c r="CY100" s="71"/>
      <c r="CZ100" s="71"/>
      <c r="DA100" s="71"/>
      <c r="DB100" s="71"/>
      <c r="DC100" s="71"/>
      <c r="DD100" s="71"/>
      <c r="DE100" s="71"/>
      <c r="DF100" s="71"/>
      <c r="DG100" s="71"/>
      <c r="DH100" s="71"/>
      <c r="DI100" s="71"/>
      <c r="DJ100" s="71"/>
      <c r="DK100" s="71"/>
      <c r="DL100" s="71"/>
      <c r="DM100" s="71"/>
      <c r="DN100" s="71"/>
      <c r="DO100" s="71"/>
      <c r="DP100" s="71"/>
      <c r="DQ100" s="71"/>
      <c r="DR100" s="71"/>
      <c r="DS100" s="71"/>
      <c r="DT100" s="71"/>
      <c r="DU100" s="71"/>
      <c r="DV100" s="71"/>
      <c r="DW100" s="71"/>
      <c r="DX100" s="71"/>
      <c r="DY100" s="71"/>
      <c r="DZ100" s="71"/>
      <c r="EA100" s="71"/>
      <c r="EB100" s="71"/>
      <c r="EC100" s="71"/>
      <c r="ED100" s="71"/>
      <c r="EE100" s="71"/>
      <c r="EF100" s="71"/>
      <c r="EG100" s="71"/>
      <c r="EH100" s="71"/>
      <c r="EI100" s="71"/>
      <c r="EJ100" s="71"/>
      <c r="EK100" s="71"/>
      <c r="EL100" s="71"/>
      <c r="EM100" s="71"/>
      <c r="EN100" s="71"/>
      <c r="EO100" s="109"/>
      <c r="EP100" s="109"/>
      <c r="EQ100" s="109"/>
      <c r="ER100" s="109"/>
      <c r="ES100" s="109"/>
      <c r="ET100" s="109"/>
      <c r="EU100" s="109"/>
      <c r="EV100" s="109"/>
      <c r="EW100" s="109"/>
      <c r="EX100" s="109"/>
      <c r="EY100" s="109"/>
      <c r="EZ100" s="109"/>
      <c r="FA100" s="109"/>
      <c r="FB100" s="109"/>
      <c r="FC100" s="109"/>
      <c r="FD100" s="109"/>
      <c r="FE100" s="109"/>
      <c r="FF100" s="109"/>
      <c r="FG100" s="109"/>
      <c r="FH100" s="109"/>
      <c r="FI100" s="109"/>
      <c r="FJ100" s="109"/>
      <c r="FK100" s="109"/>
      <c r="FL100" s="109"/>
      <c r="FM100" s="109"/>
      <c r="FN100" s="109"/>
      <c r="FO100" s="109"/>
      <c r="FP100" s="109"/>
      <c r="FQ100" s="109"/>
      <c r="FR100" s="109"/>
      <c r="FS100" s="109"/>
      <c r="FT100" s="109"/>
      <c r="FU100" s="109"/>
      <c r="FV100" s="109"/>
      <c r="FW100" s="109"/>
      <c r="FX100" s="109"/>
      <c r="FY100" s="109"/>
      <c r="FZ100" s="109"/>
      <c r="GA100" s="109"/>
      <c r="GB100" s="109"/>
      <c r="GC100" s="109"/>
      <c r="GD100" s="109"/>
      <c r="GE100" s="109"/>
      <c r="GF100" s="109"/>
      <c r="GG100" s="109"/>
      <c r="GH100" s="109"/>
      <c r="GI100" s="109"/>
      <c r="GJ100" s="109"/>
      <c r="GK100" s="109"/>
      <c r="GL100" s="109"/>
      <c r="GM100" s="109"/>
      <c r="GN100" s="109"/>
      <c r="GO100" s="109"/>
      <c r="GP100" s="109"/>
      <c r="GQ100" s="109"/>
      <c r="GR100" s="109"/>
      <c r="GS100" s="109"/>
      <c r="GT100" s="109"/>
      <c r="GU100" s="109"/>
      <c r="GV100" s="109"/>
      <c r="GW100" s="109"/>
      <c r="GX100" s="109"/>
      <c r="GY100" s="109"/>
      <c r="GZ100" s="109"/>
      <c r="HA100" s="109"/>
      <c r="HB100" s="109"/>
      <c r="HC100" s="109"/>
      <c r="HD100" s="109"/>
      <c r="HE100" s="109"/>
      <c r="HF100" s="109"/>
      <c r="HG100" s="109"/>
      <c r="HH100" s="109"/>
      <c r="HI100" s="109"/>
      <c r="HJ100" s="109"/>
      <c r="HK100" s="109"/>
    </row>
    <row r="101" spans="1:219" s="3" customFormat="1" ht="15" x14ac:dyDescent="0.25">
      <c r="A101" s="13" t="s">
        <v>58</v>
      </c>
      <c r="B101" s="4" t="s">
        <v>127</v>
      </c>
      <c r="C101" s="6">
        <f>SUM(C102:C104)</f>
        <v>0</v>
      </c>
      <c r="D101" s="6">
        <f>SUM(D102:D104)</f>
        <v>0</v>
      </c>
      <c r="E101" s="39"/>
      <c r="F101" s="69"/>
      <c r="G101" s="69"/>
      <c r="H101" s="116"/>
      <c r="I101" s="120"/>
      <c r="J101" s="116"/>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71"/>
      <c r="BZ101" s="71"/>
      <c r="CA101" s="122" t="s">
        <v>170</v>
      </c>
      <c r="CB101" s="123">
        <v>397</v>
      </c>
      <c r="CC101" s="123" t="s">
        <v>168</v>
      </c>
      <c r="CD101" s="123">
        <v>511</v>
      </c>
      <c r="CE101" s="71"/>
      <c r="CF101" s="117"/>
      <c r="CG101" s="117"/>
      <c r="CH101" s="117"/>
      <c r="CI101" s="117"/>
      <c r="CJ101" s="117"/>
      <c r="CK101" s="71"/>
      <c r="CL101" s="71"/>
      <c r="CM101" s="71"/>
      <c r="CN101" s="71"/>
      <c r="CO101" s="71"/>
      <c r="CP101" s="71"/>
      <c r="CQ101" s="71"/>
      <c r="CR101" s="71"/>
      <c r="CS101" s="71"/>
      <c r="CT101" s="71"/>
      <c r="CU101" s="71"/>
      <c r="CV101" s="71"/>
      <c r="CW101" s="71"/>
      <c r="CX101" s="71"/>
      <c r="CY101" s="71"/>
      <c r="CZ101" s="71"/>
      <c r="DA101" s="71"/>
      <c r="DB101" s="71"/>
      <c r="DC101" s="71"/>
      <c r="DD101" s="71"/>
      <c r="DE101" s="71"/>
      <c r="DF101" s="71"/>
      <c r="DG101" s="71"/>
      <c r="DH101" s="71"/>
      <c r="DI101" s="71"/>
      <c r="DJ101" s="71"/>
      <c r="DK101" s="71"/>
      <c r="DL101" s="71"/>
      <c r="DM101" s="71"/>
      <c r="DN101" s="71"/>
      <c r="DO101" s="71"/>
      <c r="DP101" s="71"/>
      <c r="DQ101" s="71"/>
      <c r="DR101" s="71"/>
      <c r="DS101" s="71"/>
      <c r="DT101" s="71"/>
      <c r="DU101" s="71"/>
      <c r="DV101" s="71"/>
      <c r="DW101" s="71"/>
      <c r="DX101" s="71"/>
      <c r="DY101" s="71"/>
      <c r="DZ101" s="71"/>
      <c r="EA101" s="71"/>
      <c r="EB101" s="71"/>
      <c r="EC101" s="71"/>
      <c r="ED101" s="71"/>
      <c r="EE101" s="71"/>
      <c r="EF101" s="71"/>
      <c r="EG101" s="71"/>
      <c r="EH101" s="71"/>
      <c r="EI101" s="71"/>
      <c r="EJ101" s="71"/>
      <c r="EK101" s="71"/>
      <c r="EL101" s="71"/>
      <c r="EM101" s="71"/>
      <c r="EN101" s="71"/>
      <c r="EO101" s="109"/>
      <c r="EP101" s="109"/>
      <c r="EQ101" s="109"/>
      <c r="ER101" s="109"/>
      <c r="ES101" s="109"/>
      <c r="ET101" s="109"/>
      <c r="EU101" s="109"/>
      <c r="EV101" s="109"/>
      <c r="EW101" s="109"/>
      <c r="EX101" s="109"/>
      <c r="EY101" s="109"/>
      <c r="EZ101" s="109"/>
      <c r="FA101" s="109"/>
      <c r="FB101" s="109"/>
      <c r="FC101" s="109"/>
      <c r="FD101" s="109"/>
      <c r="FE101" s="109"/>
      <c r="FF101" s="109"/>
      <c r="FG101" s="109"/>
      <c r="FH101" s="109"/>
      <c r="FI101" s="109"/>
      <c r="FJ101" s="109"/>
      <c r="FK101" s="109"/>
      <c r="FL101" s="109"/>
      <c r="FM101" s="109"/>
      <c r="FN101" s="109"/>
      <c r="FO101" s="109"/>
      <c r="FP101" s="109"/>
      <c r="FQ101" s="109"/>
      <c r="FR101" s="109"/>
      <c r="FS101" s="109"/>
      <c r="FT101" s="109"/>
      <c r="FU101" s="109"/>
      <c r="FV101" s="109"/>
      <c r="FW101" s="109"/>
      <c r="FX101" s="109"/>
      <c r="FY101" s="109"/>
      <c r="FZ101" s="109"/>
      <c r="GA101" s="109"/>
      <c r="GB101" s="109"/>
      <c r="GC101" s="109"/>
      <c r="GD101" s="109"/>
      <c r="GE101" s="109"/>
      <c r="GF101" s="109"/>
      <c r="GG101" s="109"/>
      <c r="GH101" s="109"/>
      <c r="GI101" s="109"/>
      <c r="GJ101" s="109"/>
      <c r="GK101" s="109"/>
      <c r="GL101" s="109"/>
      <c r="GM101" s="109"/>
      <c r="GN101" s="109"/>
      <c r="GO101" s="109"/>
      <c r="GP101" s="109"/>
      <c r="GQ101" s="109"/>
      <c r="GR101" s="109"/>
      <c r="GS101" s="109"/>
      <c r="GT101" s="109"/>
      <c r="GU101" s="109"/>
      <c r="GV101" s="109"/>
      <c r="GW101" s="109"/>
      <c r="GX101" s="109"/>
      <c r="GY101" s="109"/>
      <c r="GZ101" s="109"/>
      <c r="HA101" s="109"/>
      <c r="HB101" s="109"/>
      <c r="HC101" s="109"/>
      <c r="HD101" s="109"/>
      <c r="HE101" s="109"/>
      <c r="HF101" s="109"/>
      <c r="HG101" s="109"/>
      <c r="HH101" s="109"/>
      <c r="HI101" s="109"/>
      <c r="HJ101" s="109"/>
      <c r="HK101" s="109"/>
    </row>
    <row r="102" spans="1:219" s="3" customFormat="1" ht="15" x14ac:dyDescent="0.25">
      <c r="A102" s="55" t="s">
        <v>78</v>
      </c>
      <c r="B102" s="7" t="s">
        <v>212</v>
      </c>
      <c r="C102" s="8"/>
      <c r="D102" s="8"/>
      <c r="E102" s="39" t="str">
        <f>IF(AND(ISBLANK(D101),OR(ISNUMBER(D102))),"Sum forsikringsforpliktelser (post 14) må fylles ut!",IF(AND(ISBLANK(C101),OR(ISNUMBER(C102))),"Sum forsikringsforpliktelser (post 14) må fylles ut!",""))</f>
        <v/>
      </c>
      <c r="F102" s="69"/>
      <c r="G102" s="69"/>
      <c r="H102" s="112"/>
      <c r="I102" s="117"/>
      <c r="J102" s="112"/>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71"/>
      <c r="BZ102" s="71"/>
      <c r="CA102" s="122" t="s">
        <v>170</v>
      </c>
      <c r="CB102" s="123">
        <v>398</v>
      </c>
      <c r="CC102" s="123" t="s">
        <v>168</v>
      </c>
      <c r="CD102" s="123">
        <v>512</v>
      </c>
      <c r="CE102" s="71"/>
      <c r="CF102" s="117"/>
      <c r="CG102" s="117"/>
      <c r="CH102" s="117"/>
      <c r="CI102" s="117"/>
      <c r="CJ102" s="117"/>
      <c r="CK102" s="71"/>
      <c r="CL102" s="71"/>
      <c r="CM102" s="71"/>
      <c r="CN102" s="71"/>
      <c r="CO102" s="71"/>
      <c r="CP102" s="71"/>
      <c r="CQ102" s="71"/>
      <c r="CR102" s="71"/>
      <c r="CS102" s="71"/>
      <c r="CT102" s="71"/>
      <c r="CU102" s="71"/>
      <c r="CV102" s="71"/>
      <c r="CW102" s="71"/>
      <c r="CX102" s="71"/>
      <c r="CY102" s="71"/>
      <c r="CZ102" s="71"/>
      <c r="DA102" s="71"/>
      <c r="DB102" s="71"/>
      <c r="DC102" s="71"/>
      <c r="DD102" s="71"/>
      <c r="DE102" s="71"/>
      <c r="DF102" s="71"/>
      <c r="DG102" s="71"/>
      <c r="DH102" s="71"/>
      <c r="DI102" s="71"/>
      <c r="DJ102" s="71"/>
      <c r="DK102" s="71"/>
      <c r="DL102" s="71"/>
      <c r="DM102" s="71"/>
      <c r="DN102" s="71"/>
      <c r="DO102" s="71"/>
      <c r="DP102" s="71"/>
      <c r="DQ102" s="71"/>
      <c r="DR102" s="71"/>
      <c r="DS102" s="71"/>
      <c r="DT102" s="71"/>
      <c r="DU102" s="71"/>
      <c r="DV102" s="71"/>
      <c r="DW102" s="71"/>
      <c r="DX102" s="71"/>
      <c r="DY102" s="71"/>
      <c r="DZ102" s="71"/>
      <c r="EA102" s="71"/>
      <c r="EB102" s="71"/>
      <c r="EC102" s="71"/>
      <c r="ED102" s="71"/>
      <c r="EE102" s="71"/>
      <c r="EF102" s="71"/>
      <c r="EG102" s="71"/>
      <c r="EH102" s="71"/>
      <c r="EI102" s="71"/>
      <c r="EJ102" s="71"/>
      <c r="EK102" s="71"/>
      <c r="EL102" s="71"/>
      <c r="EM102" s="71"/>
      <c r="EN102" s="71"/>
      <c r="EO102" s="109"/>
      <c r="EP102" s="109"/>
      <c r="EQ102" s="109"/>
      <c r="ER102" s="109"/>
      <c r="ES102" s="109"/>
      <c r="ET102" s="109"/>
      <c r="EU102" s="109"/>
      <c r="EV102" s="109"/>
      <c r="EW102" s="109"/>
      <c r="EX102" s="109"/>
      <c r="EY102" s="109"/>
      <c r="EZ102" s="109"/>
      <c r="FA102" s="109"/>
      <c r="FB102" s="109"/>
      <c r="FC102" s="109"/>
      <c r="FD102" s="109"/>
      <c r="FE102" s="109"/>
      <c r="FF102" s="109"/>
      <c r="FG102" s="109"/>
      <c r="FH102" s="109"/>
      <c r="FI102" s="109"/>
      <c r="FJ102" s="109"/>
      <c r="FK102" s="109"/>
      <c r="FL102" s="109"/>
      <c r="FM102" s="109"/>
      <c r="FN102" s="109"/>
      <c r="FO102" s="109"/>
      <c r="FP102" s="109"/>
      <c r="FQ102" s="109"/>
      <c r="FR102" s="109"/>
      <c r="FS102" s="109"/>
      <c r="FT102" s="109"/>
      <c r="FU102" s="109"/>
      <c r="FV102" s="109"/>
      <c r="FW102" s="109"/>
      <c r="FX102" s="109"/>
      <c r="FY102" s="109"/>
      <c r="FZ102" s="109"/>
      <c r="GA102" s="109"/>
      <c r="GB102" s="109"/>
      <c r="GC102" s="109"/>
      <c r="GD102" s="109"/>
      <c r="GE102" s="109"/>
      <c r="GF102" s="109"/>
      <c r="GG102" s="109"/>
      <c r="GH102" s="109"/>
      <c r="GI102" s="109"/>
      <c r="GJ102" s="109"/>
      <c r="GK102" s="109"/>
      <c r="GL102" s="109"/>
      <c r="GM102" s="109"/>
      <c r="GN102" s="109"/>
      <c r="GO102" s="109"/>
      <c r="GP102" s="109"/>
      <c r="GQ102" s="109"/>
      <c r="GR102" s="109"/>
      <c r="GS102" s="109"/>
      <c r="GT102" s="109"/>
      <c r="GU102" s="109"/>
      <c r="GV102" s="109"/>
      <c r="GW102" s="109"/>
      <c r="GX102" s="109"/>
      <c r="GY102" s="109"/>
      <c r="GZ102" s="109"/>
      <c r="HA102" s="109"/>
      <c r="HB102" s="109"/>
      <c r="HC102" s="109"/>
      <c r="HD102" s="109"/>
      <c r="HE102" s="109"/>
      <c r="HF102" s="109"/>
      <c r="HG102" s="109"/>
      <c r="HH102" s="109"/>
      <c r="HI102" s="109"/>
      <c r="HJ102" s="109"/>
      <c r="HK102" s="109"/>
    </row>
    <row r="103" spans="1:219" s="3" customFormat="1" x14ac:dyDescent="0.2">
      <c r="A103" s="121" t="s">
        <v>79</v>
      </c>
      <c r="B103" s="7" t="s">
        <v>226</v>
      </c>
      <c r="C103" s="8"/>
      <c r="D103" s="8"/>
      <c r="E103" s="39"/>
      <c r="F103" s="67"/>
      <c r="G103" s="67"/>
      <c r="H103" s="112"/>
      <c r="I103" s="117"/>
      <c r="J103" s="112"/>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71"/>
      <c r="BZ103" s="71"/>
      <c r="CA103" s="126" t="s">
        <v>170</v>
      </c>
      <c r="CB103" s="127">
        <v>1922</v>
      </c>
      <c r="CC103" s="127" t="s">
        <v>168</v>
      </c>
      <c r="CD103" s="127">
        <v>1927</v>
      </c>
      <c r="CE103" s="71"/>
      <c r="CF103" s="117"/>
      <c r="CG103" s="117"/>
      <c r="CH103" s="117"/>
      <c r="CI103" s="117"/>
      <c r="CJ103" s="117"/>
      <c r="CK103" s="71"/>
      <c r="CL103" s="71"/>
      <c r="CM103" s="71"/>
      <c r="CN103" s="71"/>
      <c r="CO103" s="71"/>
      <c r="CP103" s="71"/>
      <c r="CQ103" s="71"/>
      <c r="CR103" s="71"/>
      <c r="CS103" s="71"/>
      <c r="CT103" s="71"/>
      <c r="CU103" s="71"/>
      <c r="CV103" s="71"/>
      <c r="CW103" s="71"/>
      <c r="CX103" s="71"/>
      <c r="CY103" s="71"/>
      <c r="CZ103" s="71"/>
      <c r="DA103" s="71"/>
      <c r="DB103" s="71"/>
      <c r="DC103" s="71"/>
      <c r="DD103" s="71"/>
      <c r="DE103" s="71"/>
      <c r="DF103" s="71"/>
      <c r="DG103" s="71"/>
      <c r="DH103" s="71"/>
      <c r="DI103" s="71"/>
      <c r="DJ103" s="71"/>
      <c r="DK103" s="71"/>
      <c r="DL103" s="71"/>
      <c r="DM103" s="71"/>
      <c r="DN103" s="71"/>
      <c r="DO103" s="71"/>
      <c r="DP103" s="71"/>
      <c r="DQ103" s="71"/>
      <c r="DR103" s="71"/>
      <c r="DS103" s="71"/>
      <c r="DT103" s="71"/>
      <c r="DU103" s="71"/>
      <c r="DV103" s="71"/>
      <c r="DW103" s="71"/>
      <c r="DX103" s="71"/>
      <c r="DY103" s="71"/>
      <c r="DZ103" s="71"/>
      <c r="EA103" s="71"/>
      <c r="EB103" s="71"/>
      <c r="EC103" s="71"/>
      <c r="ED103" s="71"/>
      <c r="EE103" s="71"/>
      <c r="EF103" s="71"/>
      <c r="EG103" s="71"/>
      <c r="EH103" s="71"/>
      <c r="EI103" s="71"/>
      <c r="EJ103" s="71"/>
      <c r="EK103" s="71"/>
      <c r="EL103" s="71"/>
      <c r="EM103" s="71"/>
      <c r="EN103" s="71"/>
      <c r="EO103" s="109"/>
      <c r="EP103" s="109"/>
      <c r="EQ103" s="109"/>
      <c r="ER103" s="109"/>
      <c r="ES103" s="109"/>
      <c r="ET103" s="109"/>
      <c r="EU103" s="109"/>
      <c r="EV103" s="109"/>
      <c r="EW103" s="109"/>
      <c r="EX103" s="109"/>
      <c r="EY103" s="109"/>
      <c r="EZ103" s="109"/>
      <c r="FA103" s="109"/>
      <c r="FB103" s="109"/>
      <c r="FC103" s="109"/>
      <c r="FD103" s="109"/>
      <c r="FE103" s="109"/>
      <c r="FF103" s="109"/>
      <c r="FG103" s="109"/>
      <c r="FH103" s="109"/>
      <c r="FI103" s="109"/>
      <c r="FJ103" s="109"/>
      <c r="FK103" s="109"/>
      <c r="FL103" s="109"/>
      <c r="FM103" s="109"/>
      <c r="FN103" s="109"/>
      <c r="FO103" s="109"/>
      <c r="FP103" s="109"/>
      <c r="FQ103" s="109"/>
      <c r="FR103" s="109"/>
      <c r="FS103" s="109"/>
      <c r="FT103" s="109"/>
      <c r="FU103" s="109"/>
      <c r="FV103" s="109"/>
      <c r="FW103" s="109"/>
      <c r="FX103" s="109"/>
      <c r="FY103" s="109"/>
      <c r="FZ103" s="109"/>
      <c r="GA103" s="109"/>
      <c r="GB103" s="109"/>
      <c r="GC103" s="109"/>
      <c r="GD103" s="109"/>
      <c r="GE103" s="109"/>
      <c r="GF103" s="109"/>
      <c r="GG103" s="109"/>
      <c r="GH103" s="109"/>
      <c r="GI103" s="109"/>
      <c r="GJ103" s="109"/>
      <c r="GK103" s="109"/>
      <c r="GL103" s="109"/>
      <c r="GM103" s="109"/>
      <c r="GN103" s="109"/>
      <c r="GO103" s="109"/>
      <c r="GP103" s="109"/>
      <c r="GQ103" s="109"/>
      <c r="GR103" s="109"/>
      <c r="GS103" s="109"/>
      <c r="GT103" s="109"/>
      <c r="GU103" s="109"/>
      <c r="GV103" s="109"/>
      <c r="GW103" s="109"/>
      <c r="GX103" s="109"/>
      <c r="GY103" s="109"/>
      <c r="GZ103" s="109"/>
      <c r="HA103" s="109"/>
      <c r="HB103" s="109"/>
      <c r="HC103" s="109"/>
      <c r="HD103" s="109"/>
      <c r="HE103" s="109"/>
      <c r="HF103" s="109"/>
      <c r="HG103" s="109"/>
      <c r="HH103" s="109"/>
      <c r="HI103" s="109"/>
      <c r="HJ103" s="109"/>
      <c r="HK103" s="109"/>
    </row>
    <row r="104" spans="1:219" s="1" customFormat="1" x14ac:dyDescent="0.2">
      <c r="A104" s="121" t="s">
        <v>224</v>
      </c>
      <c r="B104" s="101" t="s">
        <v>223</v>
      </c>
      <c r="C104" s="100"/>
      <c r="D104" s="100"/>
      <c r="E104" s="24"/>
      <c r="F104" s="66"/>
      <c r="G104" s="66"/>
      <c r="H104" s="112"/>
      <c r="I104" s="117"/>
      <c r="J104" s="112"/>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71"/>
      <c r="BZ104" s="71"/>
      <c r="CA104" s="122" t="s">
        <v>170</v>
      </c>
      <c r="CB104" s="123">
        <v>1905</v>
      </c>
      <c r="CC104" s="123" t="s">
        <v>168</v>
      </c>
      <c r="CD104" s="123">
        <v>1913</v>
      </c>
      <c r="CE104" s="71"/>
      <c r="CF104" s="117"/>
      <c r="CG104" s="117"/>
      <c r="CH104" s="117"/>
      <c r="CI104" s="117"/>
      <c r="CJ104" s="117"/>
      <c r="CK104" s="71"/>
      <c r="CL104" s="71"/>
      <c r="CM104" s="71"/>
      <c r="CN104" s="71"/>
      <c r="CO104" s="71"/>
      <c r="CP104" s="71"/>
      <c r="CQ104" s="71"/>
      <c r="CR104" s="71"/>
      <c r="CS104" s="71"/>
      <c r="CT104" s="71"/>
      <c r="CU104" s="71"/>
      <c r="CV104" s="71"/>
      <c r="CW104" s="71"/>
      <c r="CX104" s="71"/>
      <c r="CY104" s="71"/>
      <c r="CZ104" s="71"/>
      <c r="DA104" s="71"/>
      <c r="DB104" s="71"/>
      <c r="DC104" s="71"/>
      <c r="DD104" s="71"/>
      <c r="DE104" s="71"/>
      <c r="DF104" s="71"/>
      <c r="DG104" s="71"/>
      <c r="DH104" s="71"/>
      <c r="DI104" s="71"/>
      <c r="DJ104" s="71"/>
      <c r="DK104" s="71"/>
      <c r="DL104" s="71"/>
      <c r="DM104" s="71"/>
      <c r="DN104" s="71"/>
      <c r="DO104" s="71"/>
      <c r="DP104" s="71"/>
      <c r="DQ104" s="71"/>
      <c r="DR104" s="71"/>
      <c r="DS104" s="71"/>
      <c r="DT104" s="71"/>
      <c r="DU104" s="71"/>
      <c r="DV104" s="71"/>
      <c r="DW104" s="71"/>
      <c r="DX104" s="71"/>
      <c r="DY104" s="71"/>
      <c r="DZ104" s="71"/>
      <c r="EA104" s="71"/>
      <c r="EB104" s="71"/>
      <c r="EC104" s="71"/>
      <c r="ED104" s="71"/>
      <c r="EE104" s="71"/>
      <c r="EF104" s="71"/>
      <c r="EG104" s="71"/>
      <c r="EH104" s="71"/>
      <c r="EI104" s="71"/>
      <c r="EJ104" s="71"/>
      <c r="EK104" s="71"/>
      <c r="EL104" s="71"/>
      <c r="EM104" s="71"/>
      <c r="EN104" s="71"/>
      <c r="EO104" s="109"/>
      <c r="EP104" s="109"/>
      <c r="EQ104" s="109"/>
      <c r="ER104" s="109"/>
      <c r="ES104" s="109"/>
      <c r="ET104" s="109"/>
      <c r="EU104" s="109"/>
      <c r="EV104" s="109"/>
      <c r="EW104" s="109"/>
      <c r="EX104" s="109"/>
      <c r="EY104" s="109"/>
      <c r="EZ104" s="109"/>
      <c r="FA104" s="109"/>
      <c r="FB104" s="109"/>
      <c r="FC104" s="109"/>
      <c r="FD104" s="109"/>
      <c r="FE104" s="109"/>
      <c r="FF104" s="109"/>
      <c r="FG104" s="109"/>
      <c r="FH104" s="109"/>
      <c r="FI104" s="109"/>
      <c r="FJ104" s="109"/>
      <c r="FK104" s="109"/>
      <c r="FL104" s="109"/>
      <c r="FM104" s="109"/>
      <c r="FN104" s="109"/>
      <c r="FO104" s="109"/>
      <c r="FP104" s="109"/>
      <c r="FQ104" s="109"/>
      <c r="FR104" s="109"/>
      <c r="FS104" s="109"/>
      <c r="FT104" s="109"/>
      <c r="FU104" s="109"/>
      <c r="FV104" s="109"/>
      <c r="FW104" s="109"/>
      <c r="FX104" s="109"/>
      <c r="FY104" s="109"/>
      <c r="FZ104" s="109"/>
      <c r="GA104" s="109"/>
      <c r="GB104" s="109"/>
      <c r="GC104" s="109"/>
      <c r="GD104" s="109"/>
      <c r="GE104" s="109"/>
      <c r="GF104" s="109"/>
      <c r="GG104" s="109"/>
      <c r="GH104" s="109"/>
      <c r="GI104" s="109"/>
      <c r="GJ104" s="109"/>
      <c r="GK104" s="109"/>
      <c r="GL104" s="109"/>
      <c r="GM104" s="109"/>
      <c r="GN104" s="109"/>
      <c r="GO104" s="109"/>
      <c r="GP104" s="109"/>
      <c r="GQ104" s="109"/>
      <c r="GR104" s="109"/>
      <c r="GS104" s="109"/>
      <c r="GT104" s="109"/>
      <c r="GU104" s="109"/>
      <c r="GV104" s="109"/>
      <c r="GW104" s="109"/>
      <c r="GX104" s="109"/>
      <c r="GY104" s="109"/>
      <c r="GZ104" s="109"/>
      <c r="HA104" s="109"/>
      <c r="HB104" s="109"/>
      <c r="HC104" s="109"/>
      <c r="HD104" s="109"/>
      <c r="HE104" s="109"/>
      <c r="HF104" s="109"/>
      <c r="HG104" s="109"/>
      <c r="HH104" s="109"/>
      <c r="HI104" s="109"/>
      <c r="HJ104" s="109"/>
      <c r="HK104" s="109"/>
    </row>
    <row r="105" spans="1:219" s="3" customFormat="1" x14ac:dyDescent="0.2">
      <c r="A105" s="19"/>
      <c r="B105" s="104"/>
      <c r="C105" s="14"/>
      <c r="D105" s="14"/>
      <c r="E105" s="24"/>
      <c r="F105" s="66"/>
      <c r="G105" s="66"/>
      <c r="H105" s="112"/>
      <c r="I105" s="117"/>
      <c r="J105" s="112"/>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71"/>
      <c r="BZ105" s="71"/>
      <c r="CA105" s="122"/>
      <c r="CB105" s="123"/>
      <c r="CC105" s="123"/>
      <c r="CD105" s="123"/>
      <c r="CE105" s="71"/>
      <c r="CF105" s="117"/>
      <c r="CG105" s="117"/>
      <c r="CH105" s="117"/>
      <c r="CI105" s="117"/>
      <c r="CJ105" s="117"/>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c r="EO105" s="109"/>
      <c r="EP105" s="109"/>
      <c r="EQ105" s="109"/>
      <c r="ER105" s="109"/>
      <c r="ES105" s="109"/>
      <c r="ET105" s="109"/>
      <c r="EU105" s="109"/>
      <c r="EV105" s="109"/>
      <c r="EW105" s="109"/>
      <c r="EX105" s="109"/>
      <c r="EY105" s="109"/>
      <c r="EZ105" s="109"/>
      <c r="FA105" s="109"/>
      <c r="FB105" s="109"/>
      <c r="FC105" s="109"/>
      <c r="FD105" s="109"/>
      <c r="FE105" s="109"/>
      <c r="FF105" s="109"/>
      <c r="FG105" s="109"/>
      <c r="FH105" s="109"/>
      <c r="FI105" s="109"/>
      <c r="FJ105" s="109"/>
      <c r="FK105" s="109"/>
      <c r="FL105" s="109"/>
      <c r="FM105" s="109"/>
      <c r="FN105" s="109"/>
      <c r="FO105" s="109"/>
      <c r="FP105" s="109"/>
      <c r="FQ105" s="109"/>
      <c r="FR105" s="109"/>
      <c r="FS105" s="109"/>
      <c r="FT105" s="109"/>
      <c r="FU105" s="109"/>
      <c r="FV105" s="109"/>
      <c r="FW105" s="109"/>
      <c r="FX105" s="109"/>
      <c r="FY105" s="109"/>
      <c r="FZ105" s="109"/>
      <c r="GA105" s="109"/>
      <c r="GB105" s="109"/>
      <c r="GC105" s="109"/>
      <c r="GD105" s="109"/>
      <c r="GE105" s="109"/>
      <c r="GF105" s="109"/>
      <c r="GG105" s="109"/>
      <c r="GH105" s="109"/>
      <c r="GI105" s="109"/>
      <c r="GJ105" s="109"/>
      <c r="GK105" s="109"/>
      <c r="GL105" s="109"/>
      <c r="GM105" s="109"/>
      <c r="GN105" s="109"/>
      <c r="GO105" s="109"/>
      <c r="GP105" s="109"/>
      <c r="GQ105" s="109"/>
      <c r="GR105" s="109"/>
      <c r="GS105" s="109"/>
      <c r="GT105" s="109"/>
      <c r="GU105" s="109"/>
      <c r="GV105" s="109"/>
      <c r="GW105" s="109"/>
      <c r="GX105" s="109"/>
      <c r="GY105" s="109"/>
      <c r="GZ105" s="109"/>
      <c r="HA105" s="109"/>
      <c r="HB105" s="109"/>
      <c r="HC105" s="109"/>
      <c r="HD105" s="109"/>
      <c r="HE105" s="109"/>
      <c r="HF105" s="109"/>
      <c r="HG105" s="109"/>
      <c r="HH105" s="109"/>
      <c r="HI105" s="109"/>
      <c r="HJ105" s="109"/>
      <c r="HK105" s="109"/>
    </row>
    <row r="106" spans="1:219" s="3" customFormat="1" x14ac:dyDescent="0.2">
      <c r="A106" s="19"/>
      <c r="B106" s="4" t="s">
        <v>254</v>
      </c>
      <c r="C106" s="37" t="str">
        <f>IF(Forside!$E$11="År", Forside!$D$11,Forside!$E$11 &amp; " " &amp;Forside!$D$11)</f>
        <v>1.halvår 2024</v>
      </c>
      <c r="D106" s="38" t="str">
        <f>IF(Forside!$E$11="År",Forside!$D$11-1, Forside!$E$11 &amp; " " &amp;Forside!$D$11-1)</f>
        <v>1.halvår 2023</v>
      </c>
      <c r="E106" s="24"/>
      <c r="F106" s="66"/>
      <c r="G106" s="66"/>
      <c r="H106" s="112"/>
      <c r="I106" s="117"/>
      <c r="J106" s="112"/>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71"/>
      <c r="BZ106" s="71"/>
      <c r="CA106" s="122"/>
      <c r="CB106" s="123"/>
      <c r="CC106" s="123"/>
      <c r="CD106" s="123"/>
      <c r="CE106" s="71"/>
      <c r="CF106" s="117"/>
      <c r="CG106" s="117"/>
      <c r="CH106" s="117"/>
      <c r="CI106" s="117"/>
      <c r="CJ106" s="117"/>
      <c r="CK106" s="71"/>
      <c r="CL106" s="71"/>
      <c r="CM106" s="71"/>
      <c r="CN106" s="71"/>
      <c r="CO106" s="71"/>
      <c r="CP106" s="71"/>
      <c r="CQ106" s="71"/>
      <c r="CR106" s="71"/>
      <c r="CS106" s="71"/>
      <c r="CT106" s="71"/>
      <c r="CU106" s="71"/>
      <c r="CV106" s="71"/>
      <c r="CW106" s="71"/>
      <c r="CX106" s="71"/>
      <c r="CY106" s="71"/>
      <c r="CZ106" s="71"/>
      <c r="DA106" s="71"/>
      <c r="DB106" s="71"/>
      <c r="DC106" s="71"/>
      <c r="DD106" s="71"/>
      <c r="DE106" s="71"/>
      <c r="DF106" s="71"/>
      <c r="DG106" s="71"/>
      <c r="DH106" s="71"/>
      <c r="DI106" s="71"/>
      <c r="DJ106" s="71"/>
      <c r="DK106" s="71"/>
      <c r="DL106" s="71"/>
      <c r="DM106" s="71"/>
      <c r="DN106" s="71"/>
      <c r="DO106" s="71"/>
      <c r="DP106" s="71"/>
      <c r="DQ106" s="71"/>
      <c r="DR106" s="71"/>
      <c r="DS106" s="71"/>
      <c r="DT106" s="71"/>
      <c r="DU106" s="71"/>
      <c r="DV106" s="71"/>
      <c r="DW106" s="71"/>
      <c r="DX106" s="71"/>
      <c r="DY106" s="71"/>
      <c r="DZ106" s="71"/>
      <c r="EA106" s="71"/>
      <c r="EB106" s="71"/>
      <c r="EC106" s="71"/>
      <c r="ED106" s="71"/>
      <c r="EE106" s="71"/>
      <c r="EF106" s="71"/>
      <c r="EG106" s="71"/>
      <c r="EH106" s="71"/>
      <c r="EI106" s="71"/>
      <c r="EJ106" s="71"/>
      <c r="EK106" s="71"/>
      <c r="EL106" s="71"/>
      <c r="EM106" s="71"/>
      <c r="EN106" s="71"/>
      <c r="EO106" s="109"/>
      <c r="EP106" s="109"/>
      <c r="EQ106" s="109"/>
      <c r="ER106" s="109"/>
      <c r="ES106" s="109"/>
      <c r="ET106" s="109"/>
      <c r="EU106" s="109"/>
      <c r="EV106" s="109"/>
      <c r="EW106" s="109"/>
      <c r="EX106" s="109"/>
      <c r="EY106" s="109"/>
      <c r="EZ106" s="109"/>
      <c r="FA106" s="109"/>
      <c r="FB106" s="109"/>
      <c r="FC106" s="109"/>
      <c r="FD106" s="109"/>
      <c r="FE106" s="109"/>
      <c r="FF106" s="109"/>
      <c r="FG106" s="109"/>
      <c r="FH106" s="109"/>
      <c r="FI106" s="109"/>
      <c r="FJ106" s="109"/>
      <c r="FK106" s="109"/>
      <c r="FL106" s="109"/>
      <c r="FM106" s="109"/>
      <c r="FN106" s="109"/>
      <c r="FO106" s="109"/>
      <c r="FP106" s="109"/>
      <c r="FQ106" s="109"/>
      <c r="FR106" s="109"/>
      <c r="FS106" s="109"/>
      <c r="FT106" s="109"/>
      <c r="FU106" s="109"/>
      <c r="FV106" s="109"/>
      <c r="FW106" s="109"/>
      <c r="FX106" s="109"/>
      <c r="FY106" s="109"/>
      <c r="FZ106" s="109"/>
      <c r="GA106" s="109"/>
      <c r="GB106" s="109"/>
      <c r="GC106" s="109"/>
      <c r="GD106" s="109"/>
      <c r="GE106" s="109"/>
      <c r="GF106" s="109"/>
      <c r="GG106" s="109"/>
      <c r="GH106" s="109"/>
      <c r="GI106" s="109"/>
      <c r="GJ106" s="109"/>
      <c r="GK106" s="109"/>
      <c r="GL106" s="109"/>
      <c r="GM106" s="109"/>
      <c r="GN106" s="109"/>
      <c r="GO106" s="109"/>
      <c r="GP106" s="109"/>
      <c r="GQ106" s="109"/>
      <c r="GR106" s="109"/>
      <c r="GS106" s="109"/>
      <c r="GT106" s="109"/>
      <c r="GU106" s="109"/>
      <c r="GV106" s="109"/>
      <c r="GW106" s="109"/>
      <c r="GX106" s="109"/>
      <c r="GY106" s="109"/>
      <c r="GZ106" s="109"/>
      <c r="HA106" s="109"/>
      <c r="HB106" s="109"/>
      <c r="HC106" s="109"/>
      <c r="HD106" s="109"/>
      <c r="HE106" s="109"/>
      <c r="HF106" s="109"/>
      <c r="HG106" s="109"/>
      <c r="HH106" s="109"/>
      <c r="HI106" s="109"/>
      <c r="HJ106" s="109"/>
      <c r="HK106" s="109"/>
    </row>
    <row r="107" spans="1:219" s="3" customFormat="1" x14ac:dyDescent="0.2">
      <c r="A107" s="19"/>
      <c r="B107" s="7" t="s">
        <v>6</v>
      </c>
      <c r="C107" s="15"/>
      <c r="D107" s="15"/>
      <c r="E107" s="24"/>
      <c r="F107" s="66"/>
      <c r="G107" s="66"/>
      <c r="H107" s="112"/>
      <c r="I107" s="117"/>
      <c r="J107" s="112"/>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71"/>
      <c r="BZ107" s="71"/>
      <c r="CA107" s="122" t="s">
        <v>170</v>
      </c>
      <c r="CB107" s="123">
        <v>411</v>
      </c>
      <c r="CC107" s="123" t="s">
        <v>168</v>
      </c>
      <c r="CD107" s="123">
        <v>525</v>
      </c>
      <c r="CE107" s="71"/>
      <c r="CF107" s="117"/>
      <c r="CG107" s="117"/>
      <c r="CH107" s="117"/>
      <c r="CI107" s="117"/>
      <c r="CJ107" s="117"/>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c r="EN107" s="71"/>
      <c r="EO107" s="109"/>
      <c r="EP107" s="109"/>
      <c r="EQ107" s="109"/>
      <c r="ER107" s="109"/>
      <c r="ES107" s="109"/>
      <c r="ET107" s="109"/>
      <c r="EU107" s="109"/>
      <c r="EV107" s="109"/>
      <c r="EW107" s="109"/>
      <c r="EX107" s="109"/>
      <c r="EY107" s="109"/>
      <c r="EZ107" s="109"/>
      <c r="FA107" s="109"/>
      <c r="FB107" s="109"/>
      <c r="FC107" s="109"/>
      <c r="FD107" s="109"/>
      <c r="FE107" s="109"/>
      <c r="FF107" s="109"/>
      <c r="FG107" s="109"/>
      <c r="FH107" s="109"/>
      <c r="FI107" s="109"/>
      <c r="FJ107" s="109"/>
      <c r="FK107" s="109"/>
      <c r="FL107" s="109"/>
      <c r="FM107" s="109"/>
      <c r="FN107" s="109"/>
      <c r="FO107" s="109"/>
      <c r="FP107" s="109"/>
      <c r="FQ107" s="109"/>
      <c r="FR107" s="109"/>
      <c r="FS107" s="109"/>
      <c r="FT107" s="109"/>
      <c r="FU107" s="109"/>
      <c r="FV107" s="109"/>
      <c r="FW107" s="109"/>
      <c r="FX107" s="109"/>
      <c r="FY107" s="109"/>
      <c r="FZ107" s="109"/>
      <c r="GA107" s="109"/>
      <c r="GB107" s="109"/>
      <c r="GC107" s="109"/>
      <c r="GD107" s="109"/>
      <c r="GE107" s="109"/>
      <c r="GF107" s="109"/>
      <c r="GG107" s="109"/>
      <c r="GH107" s="109"/>
      <c r="GI107" s="109"/>
      <c r="GJ107" s="109"/>
      <c r="GK107" s="109"/>
      <c r="GL107" s="109"/>
      <c r="GM107" s="109"/>
      <c r="GN107" s="109"/>
      <c r="GO107" s="109"/>
      <c r="GP107" s="109"/>
      <c r="GQ107" s="109"/>
      <c r="GR107" s="109"/>
      <c r="GS107" s="109"/>
      <c r="GT107" s="109"/>
      <c r="GU107" s="109"/>
      <c r="GV107" s="109"/>
      <c r="GW107" s="109"/>
      <c r="GX107" s="109"/>
      <c r="GY107" s="109"/>
      <c r="GZ107" s="109"/>
      <c r="HA107" s="109"/>
      <c r="HB107" s="109"/>
      <c r="HC107" s="109"/>
      <c r="HD107" s="109"/>
      <c r="HE107" s="109"/>
      <c r="HF107" s="109"/>
      <c r="HG107" s="109"/>
      <c r="HH107" s="109"/>
      <c r="HI107" s="109"/>
      <c r="HJ107" s="109"/>
      <c r="HK107" s="109"/>
    </row>
    <row r="108" spans="1:219" s="3" customFormat="1" x14ac:dyDescent="0.2">
      <c r="A108" s="19"/>
      <c r="B108" s="7" t="s">
        <v>7</v>
      </c>
      <c r="C108" s="15"/>
      <c r="D108" s="15"/>
      <c r="E108" s="39"/>
      <c r="F108" s="67"/>
      <c r="G108" s="67"/>
      <c r="H108" s="112"/>
      <c r="I108" s="112"/>
      <c r="J108" s="112"/>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71"/>
      <c r="BZ108" s="71"/>
      <c r="CA108" s="122" t="s">
        <v>170</v>
      </c>
      <c r="CB108" s="123">
        <v>415</v>
      </c>
      <c r="CC108" s="123" t="s">
        <v>168</v>
      </c>
      <c r="CD108" s="123">
        <v>529</v>
      </c>
      <c r="CE108" s="71"/>
      <c r="CF108" s="117"/>
      <c r="CG108" s="117"/>
      <c r="CH108" s="117"/>
      <c r="CI108" s="117"/>
      <c r="CJ108" s="117"/>
      <c r="CK108" s="71"/>
      <c r="CL108" s="71"/>
      <c r="CM108" s="71"/>
      <c r="CN108" s="71"/>
      <c r="CO108" s="71"/>
      <c r="CP108" s="71"/>
      <c r="CQ108" s="71"/>
      <c r="CR108" s="71"/>
      <c r="CS108" s="71"/>
      <c r="CT108" s="71"/>
      <c r="CU108" s="71"/>
      <c r="CV108" s="71"/>
      <c r="CW108" s="71"/>
      <c r="CX108" s="71"/>
      <c r="CY108" s="71"/>
      <c r="CZ108" s="71"/>
      <c r="DA108" s="71"/>
      <c r="DB108" s="71"/>
      <c r="DC108" s="71"/>
      <c r="DD108" s="71"/>
      <c r="DE108" s="71"/>
      <c r="DF108" s="71"/>
      <c r="DG108" s="71"/>
      <c r="DH108" s="71"/>
      <c r="DI108" s="71"/>
      <c r="DJ108" s="71"/>
      <c r="DK108" s="71"/>
      <c r="DL108" s="71"/>
      <c r="DM108" s="71"/>
      <c r="DN108" s="71"/>
      <c r="DO108" s="71"/>
      <c r="DP108" s="71"/>
      <c r="DQ108" s="71"/>
      <c r="DR108" s="71"/>
      <c r="DS108" s="71"/>
      <c r="DT108" s="71"/>
      <c r="DU108" s="71"/>
      <c r="DV108" s="71"/>
      <c r="DW108" s="71"/>
      <c r="DX108" s="71"/>
      <c r="DY108" s="71"/>
      <c r="DZ108" s="71"/>
      <c r="EA108" s="71"/>
      <c r="EB108" s="71"/>
      <c r="EC108" s="71"/>
      <c r="ED108" s="71"/>
      <c r="EE108" s="71"/>
      <c r="EF108" s="71"/>
      <c r="EG108" s="71"/>
      <c r="EH108" s="71"/>
      <c r="EI108" s="71"/>
      <c r="EJ108" s="71"/>
      <c r="EK108" s="71"/>
      <c r="EL108" s="71"/>
      <c r="EM108" s="71"/>
      <c r="EN108" s="71"/>
      <c r="EO108" s="109"/>
      <c r="EP108" s="109"/>
      <c r="EQ108" s="109"/>
      <c r="ER108" s="109"/>
      <c r="ES108" s="109"/>
      <c r="ET108" s="109"/>
      <c r="EU108" s="109"/>
      <c r="EV108" s="109"/>
      <c r="EW108" s="109"/>
      <c r="EX108" s="109"/>
      <c r="EY108" s="109"/>
      <c r="EZ108" s="109"/>
      <c r="FA108" s="109"/>
      <c r="FB108" s="109"/>
      <c r="FC108" s="109"/>
      <c r="FD108" s="109"/>
      <c r="FE108" s="109"/>
      <c r="FF108" s="109"/>
      <c r="FG108" s="109"/>
      <c r="FH108" s="109"/>
      <c r="FI108" s="109"/>
      <c r="FJ108" s="109"/>
      <c r="FK108" s="109"/>
      <c r="FL108" s="109"/>
      <c r="FM108" s="109"/>
      <c r="FN108" s="109"/>
      <c r="FO108" s="109"/>
      <c r="FP108" s="109"/>
      <c r="FQ108" s="109"/>
      <c r="FR108" s="109"/>
      <c r="FS108" s="109"/>
      <c r="FT108" s="109"/>
      <c r="FU108" s="109"/>
      <c r="FV108" s="109"/>
      <c r="FW108" s="109"/>
      <c r="FX108" s="109"/>
      <c r="FY108" s="109"/>
      <c r="FZ108" s="109"/>
      <c r="GA108" s="109"/>
      <c r="GB108" s="109"/>
      <c r="GC108" s="109"/>
      <c r="GD108" s="109"/>
      <c r="GE108" s="109"/>
      <c r="GF108" s="109"/>
      <c r="GG108" s="109"/>
      <c r="GH108" s="109"/>
      <c r="GI108" s="109"/>
      <c r="GJ108" s="109"/>
      <c r="GK108" s="109"/>
      <c r="GL108" s="109"/>
      <c r="GM108" s="109"/>
      <c r="GN108" s="109"/>
      <c r="GO108" s="109"/>
      <c r="GP108" s="109"/>
      <c r="GQ108" s="109"/>
      <c r="GR108" s="109"/>
      <c r="GS108" s="109"/>
      <c r="GT108" s="109"/>
      <c r="GU108" s="109"/>
      <c r="GV108" s="109"/>
      <c r="GW108" s="109"/>
      <c r="GX108" s="109"/>
      <c r="GY108" s="109"/>
      <c r="GZ108" s="109"/>
      <c r="HA108" s="109"/>
      <c r="HB108" s="109"/>
      <c r="HC108" s="109"/>
      <c r="HD108" s="109"/>
      <c r="HE108" s="109"/>
      <c r="HF108" s="109"/>
      <c r="HG108" s="109"/>
      <c r="HH108" s="109"/>
      <c r="HI108" s="109"/>
      <c r="HJ108" s="109"/>
      <c r="HK108" s="109"/>
    </row>
    <row r="109" spans="1:219" s="3" customFormat="1" x14ac:dyDescent="0.2">
      <c r="A109" s="19"/>
      <c r="B109" s="7" t="s">
        <v>8</v>
      </c>
      <c r="C109" s="15"/>
      <c r="D109" s="15"/>
      <c r="E109" s="24"/>
      <c r="F109" s="66"/>
      <c r="G109" s="66"/>
      <c r="H109" s="112"/>
      <c r="I109" s="112"/>
      <c r="J109" s="112"/>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71"/>
      <c r="BZ109" s="71"/>
      <c r="CA109" s="122" t="s">
        <v>170</v>
      </c>
      <c r="CB109" s="123">
        <v>416</v>
      </c>
      <c r="CC109" s="123" t="s">
        <v>168</v>
      </c>
      <c r="CD109" s="123">
        <v>530</v>
      </c>
      <c r="CE109" s="71"/>
      <c r="CF109" s="117"/>
      <c r="CG109" s="117"/>
      <c r="CH109" s="117"/>
      <c r="CI109" s="117"/>
      <c r="CJ109" s="117"/>
      <c r="CK109" s="71"/>
      <c r="CL109" s="71"/>
      <c r="CM109" s="71"/>
      <c r="CN109" s="71"/>
      <c r="CO109" s="71"/>
      <c r="CP109" s="71"/>
      <c r="CQ109" s="71"/>
      <c r="CR109" s="71"/>
      <c r="CS109" s="71"/>
      <c r="CT109" s="71"/>
      <c r="CU109" s="71"/>
      <c r="CV109" s="71"/>
      <c r="CW109" s="71"/>
      <c r="CX109" s="71"/>
      <c r="CY109" s="71"/>
      <c r="CZ109" s="71"/>
      <c r="DA109" s="71"/>
      <c r="DB109" s="71"/>
      <c r="DC109" s="71"/>
      <c r="DD109" s="71"/>
      <c r="DE109" s="71"/>
      <c r="DF109" s="71"/>
      <c r="DG109" s="71"/>
      <c r="DH109" s="71"/>
      <c r="DI109" s="71"/>
      <c r="DJ109" s="71"/>
      <c r="DK109" s="71"/>
      <c r="DL109" s="71"/>
      <c r="DM109" s="71"/>
      <c r="DN109" s="71"/>
      <c r="DO109" s="71"/>
      <c r="DP109" s="71"/>
      <c r="DQ109" s="71"/>
      <c r="DR109" s="71"/>
      <c r="DS109" s="71"/>
      <c r="DT109" s="71"/>
      <c r="DU109" s="71"/>
      <c r="DV109" s="71"/>
      <c r="DW109" s="71"/>
      <c r="DX109" s="71"/>
      <c r="DY109" s="71"/>
      <c r="DZ109" s="71"/>
      <c r="EA109" s="71"/>
      <c r="EB109" s="71"/>
      <c r="EC109" s="71"/>
      <c r="ED109" s="71"/>
      <c r="EE109" s="71"/>
      <c r="EF109" s="71"/>
      <c r="EG109" s="71"/>
      <c r="EH109" s="71"/>
      <c r="EI109" s="71"/>
      <c r="EJ109" s="71"/>
      <c r="EK109" s="71"/>
      <c r="EL109" s="71"/>
      <c r="EM109" s="71"/>
      <c r="EN109" s="71"/>
      <c r="EO109" s="109"/>
      <c r="EP109" s="109"/>
      <c r="EQ109" s="109"/>
      <c r="ER109" s="109"/>
      <c r="ES109" s="109"/>
      <c r="ET109" s="109"/>
      <c r="EU109" s="109"/>
      <c r="EV109" s="109"/>
      <c r="EW109" s="109"/>
      <c r="EX109" s="109"/>
      <c r="EY109" s="109"/>
      <c r="EZ109" s="109"/>
      <c r="FA109" s="109"/>
      <c r="FB109" s="109"/>
      <c r="FC109" s="109"/>
      <c r="FD109" s="109"/>
      <c r="FE109" s="109"/>
      <c r="FF109" s="109"/>
      <c r="FG109" s="109"/>
      <c r="FH109" s="109"/>
      <c r="FI109" s="109"/>
      <c r="FJ109" s="109"/>
      <c r="FK109" s="109"/>
      <c r="FL109" s="109"/>
      <c r="FM109" s="109"/>
      <c r="FN109" s="109"/>
      <c r="FO109" s="109"/>
      <c r="FP109" s="109"/>
      <c r="FQ109" s="109"/>
      <c r="FR109" s="109"/>
      <c r="FS109" s="109"/>
      <c r="FT109" s="109"/>
      <c r="FU109" s="109"/>
      <c r="FV109" s="109"/>
      <c r="FW109" s="109"/>
      <c r="FX109" s="109"/>
      <c r="FY109" s="109"/>
      <c r="FZ109" s="109"/>
      <c r="GA109" s="109"/>
      <c r="GB109" s="109"/>
      <c r="GC109" s="109"/>
      <c r="GD109" s="109"/>
      <c r="GE109" s="109"/>
      <c r="GF109" s="109"/>
      <c r="GG109" s="109"/>
      <c r="GH109" s="109"/>
      <c r="GI109" s="109"/>
      <c r="GJ109" s="109"/>
      <c r="GK109" s="109"/>
      <c r="GL109" s="109"/>
      <c r="GM109" s="109"/>
      <c r="GN109" s="109"/>
      <c r="GO109" s="109"/>
      <c r="GP109" s="109"/>
      <c r="GQ109" s="109"/>
      <c r="GR109" s="109"/>
      <c r="GS109" s="109"/>
      <c r="GT109" s="109"/>
      <c r="GU109" s="109"/>
      <c r="GV109" s="109"/>
      <c r="GW109" s="109"/>
      <c r="GX109" s="109"/>
      <c r="GY109" s="109"/>
      <c r="GZ109" s="109"/>
      <c r="HA109" s="109"/>
      <c r="HB109" s="109"/>
      <c r="HC109" s="109"/>
      <c r="HD109" s="109"/>
      <c r="HE109" s="109"/>
      <c r="HF109" s="109"/>
      <c r="HG109" s="109"/>
      <c r="HH109" s="109"/>
      <c r="HI109" s="109"/>
      <c r="HJ109" s="109"/>
      <c r="HK109" s="109"/>
    </row>
    <row r="110" spans="1:219" s="3" customFormat="1" x14ac:dyDescent="0.2">
      <c r="A110" s="26"/>
      <c r="B110" s="89" t="s">
        <v>255</v>
      </c>
      <c r="C110" s="5"/>
      <c r="D110" s="5"/>
      <c r="E110" s="39" t="str">
        <f>IF((OR(ISBLANK(C110),ISBLANK(D110))),"Må fylles ut!","")</f>
        <v>Må fylles ut!</v>
      </c>
      <c r="F110" s="67"/>
      <c r="G110" s="67"/>
      <c r="H110" s="112"/>
      <c r="I110" s="112"/>
      <c r="J110" s="112"/>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71"/>
      <c r="BZ110" s="71"/>
      <c r="CA110" s="122" t="s">
        <v>170</v>
      </c>
      <c r="CB110" s="123">
        <v>414</v>
      </c>
      <c r="CC110" s="123" t="s">
        <v>168</v>
      </c>
      <c r="CD110" s="123">
        <v>528</v>
      </c>
      <c r="CE110" s="71"/>
      <c r="CF110" s="117"/>
      <c r="CG110" s="117"/>
      <c r="CH110" s="117"/>
      <c r="CI110" s="117"/>
      <c r="CJ110" s="117"/>
      <c r="CK110" s="71"/>
      <c r="CL110" s="71"/>
      <c r="CM110" s="71"/>
      <c r="CN110" s="71"/>
      <c r="CO110" s="71"/>
      <c r="CP110" s="71"/>
      <c r="CQ110" s="71"/>
      <c r="CR110" s="71"/>
      <c r="CS110" s="71"/>
      <c r="CT110" s="71"/>
      <c r="CU110" s="71"/>
      <c r="CV110" s="71"/>
      <c r="CW110" s="71"/>
      <c r="CX110" s="71"/>
      <c r="CY110" s="71"/>
      <c r="CZ110" s="71"/>
      <c r="DA110" s="71"/>
      <c r="DB110" s="71"/>
      <c r="DC110" s="71"/>
      <c r="DD110" s="71"/>
      <c r="DE110" s="71"/>
      <c r="DF110" s="71"/>
      <c r="DG110" s="71"/>
      <c r="DH110" s="71"/>
      <c r="DI110" s="71"/>
      <c r="DJ110" s="71"/>
      <c r="DK110" s="71"/>
      <c r="DL110" s="71"/>
      <c r="DM110" s="71"/>
      <c r="DN110" s="71"/>
      <c r="DO110" s="71"/>
      <c r="DP110" s="71"/>
      <c r="DQ110" s="71"/>
      <c r="DR110" s="71"/>
      <c r="DS110" s="71"/>
      <c r="DT110" s="71"/>
      <c r="DU110" s="71"/>
      <c r="DV110" s="71"/>
      <c r="DW110" s="71"/>
      <c r="DX110" s="71"/>
      <c r="DY110" s="71"/>
      <c r="DZ110" s="71"/>
      <c r="EA110" s="71"/>
      <c r="EB110" s="71"/>
      <c r="EC110" s="71"/>
      <c r="ED110" s="71"/>
      <c r="EE110" s="71"/>
      <c r="EF110" s="71"/>
      <c r="EG110" s="71"/>
      <c r="EH110" s="71"/>
      <c r="EI110" s="71"/>
      <c r="EJ110" s="71"/>
      <c r="EK110" s="71"/>
      <c r="EL110" s="71"/>
      <c r="EM110" s="71"/>
      <c r="EN110" s="71"/>
      <c r="EO110" s="109"/>
      <c r="EP110" s="109"/>
      <c r="EQ110" s="109"/>
      <c r="ER110" s="109"/>
      <c r="ES110" s="109"/>
      <c r="ET110" s="109"/>
      <c r="EU110" s="109"/>
      <c r="EV110" s="109"/>
      <c r="EW110" s="109"/>
      <c r="EX110" s="109"/>
      <c r="EY110" s="109"/>
      <c r="EZ110" s="109"/>
      <c r="FA110" s="109"/>
      <c r="FB110" s="109"/>
      <c r="FC110" s="109"/>
      <c r="FD110" s="109"/>
      <c r="FE110" s="109"/>
      <c r="FF110" s="109"/>
      <c r="FG110" s="109"/>
      <c r="FH110" s="109"/>
      <c r="FI110" s="109"/>
      <c r="FJ110" s="109"/>
      <c r="FK110" s="109"/>
      <c r="FL110" s="109"/>
      <c r="FM110" s="109"/>
      <c r="FN110" s="109"/>
      <c r="FO110" s="109"/>
      <c r="FP110" s="109"/>
      <c r="FQ110" s="109"/>
      <c r="FR110" s="109"/>
      <c r="FS110" s="109"/>
      <c r="FT110" s="109"/>
      <c r="FU110" s="109"/>
      <c r="FV110" s="109"/>
      <c r="FW110" s="109"/>
      <c r="FX110" s="109"/>
      <c r="FY110" s="109"/>
      <c r="FZ110" s="109"/>
      <c r="GA110" s="109"/>
      <c r="GB110" s="109"/>
      <c r="GC110" s="109"/>
      <c r="GD110" s="109"/>
      <c r="GE110" s="109"/>
      <c r="GF110" s="109"/>
      <c r="GG110" s="109"/>
      <c r="GH110" s="109"/>
      <c r="GI110" s="109"/>
      <c r="GJ110" s="109"/>
      <c r="GK110" s="109"/>
      <c r="GL110" s="109"/>
      <c r="GM110" s="109"/>
      <c r="GN110" s="109"/>
      <c r="GO110" s="109"/>
      <c r="GP110" s="109"/>
      <c r="GQ110" s="109"/>
      <c r="GR110" s="109"/>
      <c r="GS110" s="109"/>
      <c r="GT110" s="109"/>
      <c r="GU110" s="109"/>
      <c r="GV110" s="109"/>
      <c r="GW110" s="109"/>
      <c r="GX110" s="109"/>
      <c r="GY110" s="109"/>
      <c r="GZ110" s="109"/>
      <c r="HA110" s="109"/>
      <c r="HB110" s="109"/>
      <c r="HC110" s="109"/>
      <c r="HD110" s="109"/>
      <c r="HE110" s="109"/>
      <c r="HF110" s="109"/>
      <c r="HG110" s="109"/>
      <c r="HH110" s="109"/>
      <c r="HI110" s="109"/>
      <c r="HJ110" s="109"/>
      <c r="HK110" s="109"/>
    </row>
    <row r="111" spans="1:219" s="3" customFormat="1" ht="7.5" customHeight="1" x14ac:dyDescent="0.2">
      <c r="A111" s="19"/>
      <c r="B111" s="24"/>
      <c r="C111" s="70"/>
      <c r="D111" s="70"/>
      <c r="E111" s="24"/>
      <c r="F111" s="24"/>
      <c r="G111" s="24"/>
      <c r="H111" s="112"/>
      <c r="I111" s="112"/>
      <c r="J111" s="112"/>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71"/>
      <c r="BZ111" s="71"/>
      <c r="CA111" s="122"/>
      <c r="CB111" s="122"/>
      <c r="CC111" s="122"/>
      <c r="CD111" s="122"/>
      <c r="CE111" s="71"/>
      <c r="CF111" s="117"/>
      <c r="CG111" s="117"/>
      <c r="CH111" s="117"/>
      <c r="CI111" s="117"/>
      <c r="CJ111" s="117"/>
      <c r="CK111" s="71"/>
      <c r="CL111" s="71"/>
      <c r="CM111" s="71"/>
      <c r="CN111" s="71"/>
      <c r="CO111" s="71"/>
      <c r="CP111" s="71"/>
      <c r="CQ111" s="71"/>
      <c r="CR111" s="71"/>
      <c r="CS111" s="71"/>
      <c r="CT111" s="71"/>
      <c r="CU111" s="71"/>
      <c r="CV111" s="71"/>
      <c r="CW111" s="71"/>
      <c r="CX111" s="71"/>
      <c r="CY111" s="71"/>
      <c r="CZ111" s="71"/>
      <c r="DA111" s="71"/>
      <c r="DB111" s="71"/>
      <c r="DC111" s="71"/>
      <c r="DD111" s="71"/>
      <c r="DE111" s="71"/>
      <c r="DF111" s="71"/>
      <c r="DG111" s="71"/>
      <c r="DH111" s="71"/>
      <c r="DI111" s="71"/>
      <c r="DJ111" s="71"/>
      <c r="DK111" s="71"/>
      <c r="DL111" s="71"/>
      <c r="DM111" s="71"/>
      <c r="DN111" s="71"/>
      <c r="DO111" s="71"/>
      <c r="DP111" s="71"/>
      <c r="DQ111" s="71"/>
      <c r="DR111" s="71"/>
      <c r="DS111" s="71"/>
      <c r="DT111" s="71"/>
      <c r="DU111" s="71"/>
      <c r="DV111" s="71"/>
      <c r="DW111" s="71"/>
      <c r="DX111" s="71"/>
      <c r="DY111" s="71"/>
      <c r="DZ111" s="71"/>
      <c r="EA111" s="71"/>
      <c r="EB111" s="71"/>
      <c r="EC111" s="71"/>
      <c r="ED111" s="71"/>
      <c r="EE111" s="71"/>
      <c r="EF111" s="71"/>
      <c r="EG111" s="71"/>
      <c r="EH111" s="71"/>
      <c r="EI111" s="71"/>
      <c r="EJ111" s="71"/>
      <c r="EK111" s="71"/>
      <c r="EL111" s="71"/>
      <c r="EM111" s="71"/>
      <c r="EN111" s="71"/>
      <c r="EO111" s="109"/>
      <c r="EP111" s="109"/>
      <c r="EQ111" s="109"/>
      <c r="ER111" s="109"/>
      <c r="ES111" s="109"/>
      <c r="ET111" s="109"/>
      <c r="EU111" s="109"/>
      <c r="EV111" s="109"/>
      <c r="EW111" s="109"/>
      <c r="EX111" s="109"/>
      <c r="EY111" s="109"/>
      <c r="EZ111" s="109"/>
      <c r="FA111" s="109"/>
      <c r="FB111" s="109"/>
      <c r="FC111" s="109"/>
      <c r="FD111" s="109"/>
      <c r="FE111" s="109"/>
      <c r="FF111" s="109"/>
      <c r="FG111" s="109"/>
      <c r="FH111" s="109"/>
      <c r="FI111" s="109"/>
      <c r="FJ111" s="109"/>
      <c r="FK111" s="109"/>
      <c r="FL111" s="109"/>
      <c r="FM111" s="109"/>
      <c r="FN111" s="109"/>
      <c r="FO111" s="109"/>
      <c r="FP111" s="109"/>
      <c r="FQ111" s="109"/>
      <c r="FR111" s="109"/>
      <c r="FS111" s="109"/>
      <c r="FT111" s="109"/>
      <c r="FU111" s="109"/>
      <c r="FV111" s="109"/>
      <c r="FW111" s="109"/>
      <c r="FX111" s="109"/>
      <c r="FY111" s="109"/>
      <c r="FZ111" s="109"/>
      <c r="GA111" s="109"/>
      <c r="GB111" s="109"/>
      <c r="GC111" s="109"/>
      <c r="GD111" s="109"/>
      <c r="GE111" s="109"/>
      <c r="GF111" s="109"/>
      <c r="GG111" s="109"/>
      <c r="GH111" s="109"/>
      <c r="GI111" s="109"/>
      <c r="GJ111" s="109"/>
      <c r="GK111" s="109"/>
      <c r="GL111" s="109"/>
      <c r="GM111" s="109"/>
      <c r="GN111" s="109"/>
      <c r="GO111" s="109"/>
      <c r="GP111" s="109"/>
      <c r="GQ111" s="109"/>
      <c r="GR111" s="109"/>
      <c r="GS111" s="109"/>
      <c r="GT111" s="109"/>
      <c r="GU111" s="109"/>
      <c r="GV111" s="109"/>
      <c r="GW111" s="109"/>
      <c r="GX111" s="109"/>
      <c r="GY111" s="109"/>
      <c r="GZ111" s="109"/>
      <c r="HA111" s="109"/>
      <c r="HB111" s="109"/>
      <c r="HC111" s="109"/>
      <c r="HD111" s="109"/>
      <c r="HE111" s="109"/>
      <c r="HF111" s="109"/>
      <c r="HG111" s="109"/>
      <c r="HH111" s="109"/>
      <c r="HI111" s="109"/>
      <c r="HJ111" s="109"/>
      <c r="HK111" s="109"/>
    </row>
    <row r="112" spans="1:219" s="16" customFormat="1" x14ac:dyDescent="0.2">
      <c r="A112" s="17"/>
      <c r="H112" s="112"/>
      <c r="I112" s="112"/>
      <c r="J112" s="112"/>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71"/>
      <c r="BZ112" s="71"/>
      <c r="CA112" s="122"/>
      <c r="CB112" s="122"/>
      <c r="CC112" s="122"/>
      <c r="CD112" s="122"/>
      <c r="CE112" s="71"/>
      <c r="CF112" s="117"/>
      <c r="CG112" s="117"/>
      <c r="CH112" s="117"/>
      <c r="CI112" s="117"/>
      <c r="CJ112" s="117"/>
      <c r="CK112" s="71"/>
      <c r="CL112" s="71"/>
      <c r="CM112" s="71"/>
      <c r="CN112" s="71"/>
      <c r="CO112" s="71"/>
      <c r="CP112" s="71"/>
      <c r="CQ112" s="71"/>
      <c r="CR112" s="71"/>
      <c r="CS112" s="71"/>
      <c r="CT112" s="71"/>
      <c r="CU112" s="71"/>
      <c r="CV112" s="71"/>
      <c r="CW112" s="71"/>
      <c r="CX112" s="71"/>
      <c r="CY112" s="71"/>
      <c r="CZ112" s="71"/>
      <c r="DA112" s="71"/>
      <c r="DB112" s="71"/>
      <c r="DC112" s="71"/>
      <c r="DD112" s="71"/>
      <c r="DE112" s="71"/>
      <c r="DF112" s="71"/>
      <c r="DG112" s="71"/>
      <c r="DH112" s="71"/>
      <c r="DI112" s="71"/>
      <c r="DJ112" s="71"/>
      <c r="DK112" s="71"/>
      <c r="DL112" s="71"/>
      <c r="DM112" s="71"/>
      <c r="DN112" s="71"/>
      <c r="DO112" s="71"/>
      <c r="DP112" s="71"/>
      <c r="DQ112" s="71"/>
      <c r="DR112" s="71"/>
      <c r="DS112" s="71"/>
      <c r="DT112" s="71"/>
      <c r="DU112" s="71"/>
      <c r="DV112" s="71"/>
      <c r="DW112" s="71"/>
      <c r="DX112" s="71"/>
      <c r="DY112" s="71"/>
      <c r="DZ112" s="71"/>
      <c r="EA112" s="71"/>
      <c r="EB112" s="71"/>
      <c r="EC112" s="71"/>
      <c r="ED112" s="71"/>
      <c r="EE112" s="71"/>
      <c r="EF112" s="71"/>
      <c r="EG112" s="71"/>
      <c r="EH112" s="71"/>
      <c r="EI112" s="71"/>
      <c r="EJ112" s="71"/>
      <c r="EK112" s="71"/>
      <c r="EL112" s="71"/>
      <c r="EM112" s="71"/>
      <c r="EN112" s="71"/>
      <c r="EO112" s="71"/>
      <c r="EP112" s="71"/>
      <c r="EQ112" s="71"/>
      <c r="ER112" s="71"/>
      <c r="ES112" s="71"/>
      <c r="ET112" s="71"/>
      <c r="EU112" s="71"/>
      <c r="EV112" s="71"/>
      <c r="EW112" s="71"/>
      <c r="EX112" s="71"/>
      <c r="EY112" s="71"/>
      <c r="EZ112" s="71"/>
      <c r="FA112" s="71"/>
      <c r="FB112" s="71"/>
      <c r="FC112" s="71"/>
      <c r="FD112" s="71"/>
      <c r="FE112" s="71"/>
      <c r="FF112" s="71"/>
      <c r="FG112" s="71"/>
      <c r="FH112" s="71"/>
      <c r="FI112" s="71"/>
      <c r="FJ112" s="71"/>
      <c r="FK112" s="71"/>
      <c r="FL112" s="71"/>
      <c r="FM112" s="71"/>
      <c r="FN112" s="71"/>
      <c r="FO112" s="71"/>
      <c r="FP112" s="71"/>
      <c r="FQ112" s="71"/>
      <c r="FR112" s="71"/>
      <c r="FS112" s="71"/>
      <c r="FT112" s="71"/>
      <c r="FU112" s="71"/>
      <c r="FV112" s="71"/>
      <c r="FW112" s="71"/>
      <c r="FX112" s="71"/>
      <c r="FY112" s="71"/>
      <c r="FZ112" s="71"/>
      <c r="GA112" s="71"/>
      <c r="GB112" s="71"/>
      <c r="GC112" s="71"/>
      <c r="GD112" s="71"/>
      <c r="GE112" s="71"/>
      <c r="GF112" s="71"/>
      <c r="GG112" s="71"/>
      <c r="GH112" s="71"/>
      <c r="GI112" s="71"/>
      <c r="GJ112" s="71"/>
      <c r="GK112" s="71"/>
      <c r="GL112" s="71"/>
      <c r="GM112" s="71"/>
      <c r="GN112" s="71"/>
      <c r="GO112" s="71"/>
      <c r="GP112" s="71"/>
      <c r="GQ112" s="71"/>
      <c r="GR112" s="71"/>
      <c r="GS112" s="71"/>
      <c r="GT112" s="71"/>
      <c r="GU112" s="71"/>
      <c r="GV112" s="71"/>
      <c r="GW112" s="71"/>
      <c r="GX112" s="71"/>
      <c r="GY112" s="71"/>
      <c r="GZ112" s="71"/>
      <c r="HA112" s="71"/>
      <c r="HB112" s="71"/>
      <c r="HC112" s="71"/>
      <c r="HD112" s="71"/>
      <c r="HE112" s="71"/>
      <c r="HF112" s="71"/>
      <c r="HG112" s="71"/>
      <c r="HH112" s="71"/>
      <c r="HI112" s="71"/>
      <c r="HJ112" s="71"/>
      <c r="HK112" s="71"/>
    </row>
    <row r="113" spans="1:219" s="16" customFormat="1" ht="12.75" customHeight="1" x14ac:dyDescent="0.2">
      <c r="A113" s="17"/>
      <c r="H113" s="112"/>
      <c r="I113" s="112"/>
      <c r="J113" s="112"/>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71"/>
      <c r="BZ113" s="71"/>
      <c r="CA113" s="122"/>
      <c r="CB113" s="122"/>
      <c r="CC113" s="122"/>
      <c r="CD113" s="122"/>
      <c r="CE113" s="71"/>
      <c r="CF113" s="117"/>
      <c r="CG113" s="117"/>
      <c r="CH113" s="117"/>
      <c r="CI113" s="117"/>
      <c r="CJ113" s="117"/>
      <c r="CK113" s="71"/>
      <c r="CL113" s="71"/>
      <c r="CM113" s="71"/>
      <c r="CN113" s="71"/>
      <c r="CO113" s="71"/>
      <c r="CP113" s="71"/>
      <c r="CQ113" s="71"/>
      <c r="CR113" s="71"/>
      <c r="CS113" s="71"/>
      <c r="CT113" s="71"/>
      <c r="CU113" s="71"/>
      <c r="CV113" s="71"/>
      <c r="CW113" s="71"/>
      <c r="CX113" s="71"/>
      <c r="CY113" s="71"/>
      <c r="CZ113" s="71"/>
      <c r="DA113" s="71"/>
      <c r="DB113" s="71"/>
      <c r="DC113" s="71"/>
      <c r="DD113" s="71"/>
      <c r="DE113" s="71"/>
      <c r="DF113" s="71"/>
      <c r="DG113" s="71"/>
      <c r="DH113" s="71"/>
      <c r="DI113" s="71"/>
      <c r="DJ113" s="71"/>
      <c r="DK113" s="71"/>
      <c r="DL113" s="71"/>
      <c r="DM113" s="71"/>
      <c r="DN113" s="71"/>
      <c r="DO113" s="71"/>
      <c r="DP113" s="71"/>
      <c r="DQ113" s="71"/>
      <c r="DR113" s="71"/>
      <c r="DS113" s="71"/>
      <c r="DT113" s="71"/>
      <c r="DU113" s="71"/>
      <c r="DV113" s="71"/>
      <c r="DW113" s="71"/>
      <c r="DX113" s="71"/>
      <c r="DY113" s="71"/>
      <c r="DZ113" s="71"/>
      <c r="EA113" s="71"/>
      <c r="EB113" s="71"/>
      <c r="EC113" s="71"/>
      <c r="ED113" s="71"/>
      <c r="EE113" s="71"/>
      <c r="EF113" s="71"/>
      <c r="EG113" s="71"/>
      <c r="EH113" s="71"/>
      <c r="EI113" s="71"/>
      <c r="EJ113" s="71"/>
      <c r="EK113" s="71"/>
      <c r="EL113" s="71"/>
      <c r="EM113" s="71"/>
      <c r="EN113" s="71"/>
      <c r="EO113" s="71"/>
      <c r="EP113" s="71"/>
      <c r="EQ113" s="71"/>
      <c r="ER113" s="71"/>
      <c r="ES113" s="71"/>
      <c r="ET113" s="71"/>
      <c r="EU113" s="71"/>
      <c r="EV113" s="71"/>
      <c r="EW113" s="71"/>
      <c r="EX113" s="71"/>
      <c r="EY113" s="71"/>
      <c r="EZ113" s="71"/>
      <c r="FA113" s="71"/>
      <c r="FB113" s="71"/>
      <c r="FC113" s="71"/>
      <c r="FD113" s="71"/>
      <c r="FE113" s="71"/>
      <c r="FF113" s="71"/>
      <c r="FG113" s="71"/>
      <c r="FH113" s="71"/>
      <c r="FI113" s="71"/>
      <c r="FJ113" s="71"/>
      <c r="FK113" s="71"/>
      <c r="FL113" s="71"/>
      <c r="FM113" s="71"/>
      <c r="FN113" s="71"/>
      <c r="FO113" s="71"/>
      <c r="FP113" s="71"/>
      <c r="FQ113" s="71"/>
      <c r="FR113" s="71"/>
      <c r="FS113" s="71"/>
      <c r="FT113" s="71"/>
      <c r="FU113" s="71"/>
      <c r="FV113" s="71"/>
      <c r="FW113" s="71"/>
      <c r="FX113" s="71"/>
      <c r="FY113" s="71"/>
      <c r="FZ113" s="71"/>
      <c r="GA113" s="71"/>
      <c r="GB113" s="71"/>
      <c r="GC113" s="71"/>
      <c r="GD113" s="71"/>
      <c r="GE113" s="71"/>
      <c r="GF113" s="71"/>
      <c r="GG113" s="71"/>
      <c r="GH113" s="71"/>
      <c r="GI113" s="71"/>
      <c r="GJ113" s="71"/>
      <c r="GK113" s="71"/>
      <c r="GL113" s="71"/>
      <c r="GM113" s="71"/>
      <c r="GN113" s="71"/>
      <c r="GO113" s="71"/>
      <c r="GP113" s="71"/>
      <c r="GQ113" s="71"/>
      <c r="GR113" s="71"/>
      <c r="GS113" s="71"/>
      <c r="GT113" s="71"/>
      <c r="GU113" s="71"/>
      <c r="GV113" s="71"/>
      <c r="GW113" s="71"/>
      <c r="GX113" s="71"/>
      <c r="GY113" s="71"/>
      <c r="GZ113" s="71"/>
      <c r="HA113" s="71"/>
      <c r="HB113" s="71"/>
      <c r="HC113" s="71"/>
      <c r="HD113" s="71"/>
      <c r="HE113" s="71"/>
      <c r="HF113" s="71"/>
      <c r="HG113" s="71"/>
      <c r="HH113" s="71"/>
      <c r="HI113" s="71"/>
      <c r="HJ113" s="71"/>
      <c r="HK113" s="71"/>
    </row>
    <row r="114" spans="1:219" s="16" customFormat="1" ht="12.75" customHeight="1" x14ac:dyDescent="0.2">
      <c r="A114" s="17"/>
      <c r="B114" s="17"/>
      <c r="C114" s="44"/>
      <c r="D114" s="44"/>
      <c r="H114" s="112"/>
      <c r="I114" s="112"/>
      <c r="J114" s="112"/>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71"/>
      <c r="BZ114" s="71"/>
      <c r="CA114" s="122"/>
      <c r="CB114" s="122"/>
      <c r="CC114" s="122"/>
      <c r="CD114" s="122"/>
      <c r="CE114" s="71"/>
      <c r="CF114" s="117"/>
      <c r="CG114" s="117"/>
      <c r="CH114" s="117"/>
      <c r="CI114" s="117"/>
      <c r="CJ114" s="117"/>
      <c r="CK114" s="71"/>
      <c r="CL114" s="71"/>
      <c r="CM114" s="71"/>
      <c r="CN114" s="71"/>
      <c r="CO114" s="71"/>
      <c r="CP114" s="71"/>
      <c r="CQ114" s="71"/>
      <c r="CR114" s="71"/>
      <c r="CS114" s="71"/>
      <c r="CT114" s="71"/>
      <c r="CU114" s="71"/>
      <c r="CV114" s="71"/>
      <c r="CW114" s="71"/>
      <c r="CX114" s="71"/>
      <c r="CY114" s="71"/>
      <c r="CZ114" s="71"/>
      <c r="DA114" s="71"/>
      <c r="DB114" s="71"/>
      <c r="DC114" s="71"/>
      <c r="DD114" s="71"/>
      <c r="DE114" s="71"/>
      <c r="DF114" s="71"/>
      <c r="DG114" s="71"/>
      <c r="DH114" s="71"/>
      <c r="DI114" s="71"/>
      <c r="DJ114" s="71"/>
      <c r="DK114" s="71"/>
      <c r="DL114" s="71"/>
      <c r="DM114" s="71"/>
      <c r="DN114" s="71"/>
      <c r="DO114" s="71"/>
      <c r="DP114" s="71"/>
      <c r="DQ114" s="71"/>
      <c r="DR114" s="71"/>
      <c r="DS114" s="71"/>
      <c r="DT114" s="71"/>
      <c r="DU114" s="71"/>
      <c r="DV114" s="71"/>
      <c r="DW114" s="71"/>
      <c r="DX114" s="71"/>
      <c r="DY114" s="71"/>
      <c r="DZ114" s="71"/>
      <c r="EA114" s="71"/>
      <c r="EB114" s="71"/>
      <c r="EC114" s="71"/>
      <c r="ED114" s="71"/>
      <c r="EE114" s="71"/>
      <c r="EF114" s="71"/>
      <c r="EG114" s="71"/>
      <c r="EH114" s="71"/>
      <c r="EI114" s="71"/>
      <c r="EJ114" s="71"/>
      <c r="EK114" s="71"/>
      <c r="EL114" s="71"/>
      <c r="EM114" s="71"/>
      <c r="EN114" s="71"/>
      <c r="EO114" s="71"/>
      <c r="EP114" s="71"/>
      <c r="EQ114" s="71"/>
      <c r="ER114" s="71"/>
      <c r="ES114" s="71"/>
      <c r="ET114" s="71"/>
      <c r="EU114" s="71"/>
      <c r="EV114" s="71"/>
      <c r="EW114" s="71"/>
      <c r="EX114" s="71"/>
      <c r="EY114" s="71"/>
      <c r="EZ114" s="71"/>
      <c r="FA114" s="71"/>
      <c r="FB114" s="71"/>
      <c r="FC114" s="71"/>
      <c r="FD114" s="71"/>
      <c r="FE114" s="71"/>
      <c r="FF114" s="71"/>
      <c r="FG114" s="71"/>
      <c r="FH114" s="71"/>
      <c r="FI114" s="71"/>
      <c r="FJ114" s="71"/>
      <c r="FK114" s="71"/>
      <c r="FL114" s="71"/>
      <c r="FM114" s="71"/>
      <c r="FN114" s="71"/>
      <c r="FO114" s="71"/>
      <c r="FP114" s="71"/>
      <c r="FQ114" s="71"/>
      <c r="FR114" s="71"/>
      <c r="FS114" s="71"/>
      <c r="FT114" s="71"/>
      <c r="FU114" s="71"/>
      <c r="FV114" s="71"/>
      <c r="FW114" s="71"/>
      <c r="FX114" s="71"/>
      <c r="FY114" s="71"/>
      <c r="FZ114" s="71"/>
      <c r="GA114" s="71"/>
      <c r="GB114" s="71"/>
      <c r="GC114" s="71"/>
      <c r="GD114" s="71"/>
      <c r="GE114" s="71"/>
      <c r="GF114" s="71"/>
      <c r="GG114" s="71"/>
      <c r="GH114" s="71"/>
      <c r="GI114" s="71"/>
      <c r="GJ114" s="71"/>
      <c r="GK114" s="71"/>
      <c r="GL114" s="71"/>
      <c r="GM114" s="71"/>
      <c r="GN114" s="71"/>
      <c r="GO114" s="71"/>
      <c r="GP114" s="71"/>
      <c r="GQ114" s="71"/>
      <c r="GR114" s="71"/>
      <c r="GS114" s="71"/>
      <c r="GT114" s="71"/>
      <c r="GU114" s="71"/>
      <c r="GV114" s="71"/>
      <c r="GW114" s="71"/>
      <c r="GX114" s="71"/>
      <c r="GY114" s="71"/>
      <c r="GZ114" s="71"/>
      <c r="HA114" s="71"/>
      <c r="HB114" s="71"/>
      <c r="HC114" s="71"/>
      <c r="HD114" s="71"/>
      <c r="HE114" s="71"/>
      <c r="HF114" s="71"/>
      <c r="HG114" s="71"/>
      <c r="HH114" s="71"/>
      <c r="HI114" s="71"/>
      <c r="HJ114" s="71"/>
      <c r="HK114" s="71"/>
    </row>
    <row r="115" spans="1:219" s="16" customFormat="1" ht="12.75" customHeight="1" x14ac:dyDescent="0.2">
      <c r="A115" s="17"/>
      <c r="B115" s="17"/>
      <c r="C115" s="44"/>
      <c r="D115" s="44"/>
      <c r="H115" s="112"/>
      <c r="I115" s="112"/>
      <c r="J115" s="112"/>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71"/>
      <c r="BZ115" s="71"/>
      <c r="CA115" s="122"/>
      <c r="CB115" s="122"/>
      <c r="CC115" s="122"/>
      <c r="CD115" s="122"/>
      <c r="CE115" s="71"/>
      <c r="CF115" s="117"/>
      <c r="CG115" s="117"/>
      <c r="CH115" s="117"/>
      <c r="CI115" s="117"/>
      <c r="CJ115" s="117"/>
      <c r="CK115" s="71"/>
      <c r="CL115" s="71"/>
      <c r="CM115" s="71"/>
      <c r="CN115" s="71"/>
      <c r="CO115" s="71"/>
      <c r="CP115" s="71"/>
      <c r="CQ115" s="71"/>
      <c r="CR115" s="71"/>
      <c r="CS115" s="71"/>
      <c r="CT115" s="71"/>
      <c r="CU115" s="71"/>
      <c r="CV115" s="71"/>
      <c r="CW115" s="71"/>
      <c r="CX115" s="71"/>
      <c r="CY115" s="71"/>
      <c r="CZ115" s="71"/>
      <c r="DA115" s="71"/>
      <c r="DB115" s="71"/>
      <c r="DC115" s="71"/>
      <c r="DD115" s="71"/>
      <c r="DE115" s="71"/>
      <c r="DF115" s="71"/>
      <c r="DG115" s="71"/>
      <c r="DH115" s="71"/>
      <c r="DI115" s="71"/>
      <c r="DJ115" s="71"/>
      <c r="DK115" s="71"/>
      <c r="DL115" s="71"/>
      <c r="DM115" s="71"/>
      <c r="DN115" s="71"/>
      <c r="DO115" s="71"/>
      <c r="DP115" s="71"/>
      <c r="DQ115" s="71"/>
      <c r="DR115" s="71"/>
      <c r="DS115" s="71"/>
      <c r="DT115" s="71"/>
      <c r="DU115" s="71"/>
      <c r="DV115" s="71"/>
      <c r="DW115" s="71"/>
      <c r="DX115" s="71"/>
      <c r="DY115" s="71"/>
      <c r="DZ115" s="71"/>
      <c r="EA115" s="71"/>
      <c r="EB115" s="71"/>
      <c r="EC115" s="71"/>
      <c r="ED115" s="71"/>
      <c r="EE115" s="71"/>
      <c r="EF115" s="71"/>
      <c r="EG115" s="71"/>
      <c r="EH115" s="71"/>
      <c r="EI115" s="71"/>
      <c r="EJ115" s="71"/>
      <c r="EK115" s="71"/>
      <c r="EL115" s="71"/>
      <c r="EM115" s="71"/>
      <c r="EN115" s="71"/>
      <c r="EO115" s="71"/>
      <c r="EP115" s="71"/>
      <c r="EQ115" s="71"/>
      <c r="ER115" s="71"/>
      <c r="ES115" s="71"/>
      <c r="ET115" s="71"/>
      <c r="EU115" s="71"/>
      <c r="EV115" s="71"/>
      <c r="EW115" s="71"/>
      <c r="EX115" s="71"/>
      <c r="EY115" s="71"/>
      <c r="EZ115" s="71"/>
      <c r="FA115" s="71"/>
      <c r="FB115" s="71"/>
      <c r="FC115" s="71"/>
      <c r="FD115" s="71"/>
      <c r="FE115" s="71"/>
      <c r="FF115" s="71"/>
      <c r="FG115" s="71"/>
      <c r="FH115" s="71"/>
      <c r="FI115" s="71"/>
      <c r="FJ115" s="71"/>
      <c r="FK115" s="71"/>
      <c r="FL115" s="71"/>
      <c r="FM115" s="71"/>
      <c r="FN115" s="71"/>
      <c r="FO115" s="71"/>
      <c r="FP115" s="71"/>
      <c r="FQ115" s="71"/>
      <c r="FR115" s="71"/>
      <c r="FS115" s="71"/>
      <c r="FT115" s="71"/>
      <c r="FU115" s="71"/>
      <c r="FV115" s="71"/>
      <c r="FW115" s="71"/>
      <c r="FX115" s="71"/>
      <c r="FY115" s="71"/>
      <c r="FZ115" s="71"/>
      <c r="GA115" s="71"/>
      <c r="GB115" s="71"/>
      <c r="GC115" s="71"/>
      <c r="GD115" s="71"/>
      <c r="GE115" s="71"/>
      <c r="GF115" s="71"/>
      <c r="GG115" s="71"/>
      <c r="GH115" s="71"/>
      <c r="GI115" s="71"/>
      <c r="GJ115" s="71"/>
      <c r="GK115" s="71"/>
      <c r="GL115" s="71"/>
      <c r="GM115" s="71"/>
      <c r="GN115" s="71"/>
      <c r="GO115" s="71"/>
      <c r="GP115" s="71"/>
      <c r="GQ115" s="71"/>
      <c r="GR115" s="71"/>
      <c r="GS115" s="71"/>
      <c r="GT115" s="71"/>
      <c r="GU115" s="71"/>
      <c r="GV115" s="71"/>
      <c r="GW115" s="71"/>
      <c r="GX115" s="71"/>
      <c r="GY115" s="71"/>
      <c r="GZ115" s="71"/>
      <c r="HA115" s="71"/>
      <c r="HB115" s="71"/>
      <c r="HC115" s="71"/>
      <c r="HD115" s="71"/>
      <c r="HE115" s="71"/>
      <c r="HF115" s="71"/>
      <c r="HG115" s="71"/>
      <c r="HH115" s="71"/>
      <c r="HI115" s="71"/>
      <c r="HJ115" s="71"/>
      <c r="HK115" s="71"/>
    </row>
    <row r="116" spans="1:219" s="16" customFormat="1" ht="12.75" customHeight="1" x14ac:dyDescent="0.2">
      <c r="A116" s="17"/>
      <c r="B116" s="17"/>
      <c r="C116" s="44"/>
      <c r="D116" s="44"/>
      <c r="H116" s="112"/>
      <c r="I116" s="112"/>
      <c r="J116" s="112"/>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71"/>
      <c r="BZ116" s="71"/>
      <c r="CA116" s="122"/>
      <c r="CB116" s="122"/>
      <c r="CC116" s="122"/>
      <c r="CD116" s="122"/>
      <c r="CE116" s="71"/>
      <c r="CF116" s="117"/>
      <c r="CG116" s="117"/>
      <c r="CH116" s="117"/>
      <c r="CI116" s="117"/>
      <c r="CJ116" s="117"/>
      <c r="CK116" s="71"/>
      <c r="CL116" s="71"/>
      <c r="CM116" s="71"/>
      <c r="CN116" s="71"/>
      <c r="CO116" s="71"/>
      <c r="CP116" s="71"/>
      <c r="CQ116" s="71"/>
      <c r="CR116" s="71"/>
      <c r="CS116" s="71"/>
      <c r="CT116" s="71"/>
      <c r="CU116" s="71"/>
      <c r="CV116" s="71"/>
      <c r="CW116" s="71"/>
      <c r="CX116" s="71"/>
      <c r="CY116" s="71"/>
      <c r="CZ116" s="71"/>
      <c r="DA116" s="71"/>
      <c r="DB116" s="71"/>
      <c r="DC116" s="71"/>
      <c r="DD116" s="71"/>
      <c r="DE116" s="71"/>
      <c r="DF116" s="71"/>
      <c r="DG116" s="71"/>
      <c r="DH116" s="71"/>
      <c r="DI116" s="71"/>
      <c r="DJ116" s="71"/>
      <c r="DK116" s="71"/>
      <c r="DL116" s="71"/>
      <c r="DM116" s="71"/>
      <c r="DN116" s="71"/>
      <c r="DO116" s="71"/>
      <c r="DP116" s="71"/>
      <c r="DQ116" s="71"/>
      <c r="DR116" s="71"/>
      <c r="DS116" s="71"/>
      <c r="DT116" s="71"/>
      <c r="DU116" s="71"/>
      <c r="DV116" s="71"/>
      <c r="DW116" s="71"/>
      <c r="DX116" s="71"/>
      <c r="DY116" s="71"/>
      <c r="DZ116" s="71"/>
      <c r="EA116" s="71"/>
      <c r="EB116" s="71"/>
      <c r="EC116" s="71"/>
      <c r="ED116" s="71"/>
      <c r="EE116" s="71"/>
      <c r="EF116" s="71"/>
      <c r="EG116" s="71"/>
      <c r="EH116" s="71"/>
      <c r="EI116" s="71"/>
      <c r="EJ116" s="71"/>
      <c r="EK116" s="71"/>
      <c r="EL116" s="71"/>
      <c r="EM116" s="71"/>
      <c r="EN116" s="71"/>
      <c r="EO116" s="71"/>
      <c r="EP116" s="71"/>
      <c r="EQ116" s="71"/>
      <c r="ER116" s="71"/>
      <c r="ES116" s="71"/>
      <c r="ET116" s="71"/>
      <c r="EU116" s="71"/>
      <c r="EV116" s="71"/>
      <c r="EW116" s="71"/>
      <c r="EX116" s="71"/>
      <c r="EY116" s="71"/>
      <c r="EZ116" s="71"/>
      <c r="FA116" s="71"/>
      <c r="FB116" s="71"/>
      <c r="FC116" s="71"/>
      <c r="FD116" s="71"/>
      <c r="FE116" s="71"/>
      <c r="FF116" s="71"/>
      <c r="FG116" s="71"/>
      <c r="FH116" s="71"/>
      <c r="FI116" s="71"/>
      <c r="FJ116" s="71"/>
      <c r="FK116" s="71"/>
      <c r="FL116" s="71"/>
      <c r="FM116" s="71"/>
      <c r="FN116" s="71"/>
      <c r="FO116" s="71"/>
      <c r="FP116" s="71"/>
      <c r="FQ116" s="71"/>
      <c r="FR116" s="71"/>
      <c r="FS116" s="71"/>
      <c r="FT116" s="71"/>
      <c r="FU116" s="71"/>
      <c r="FV116" s="71"/>
      <c r="FW116" s="71"/>
      <c r="FX116" s="71"/>
      <c r="FY116" s="71"/>
      <c r="FZ116" s="71"/>
      <c r="GA116" s="71"/>
      <c r="GB116" s="71"/>
      <c r="GC116" s="71"/>
      <c r="GD116" s="71"/>
      <c r="GE116" s="71"/>
      <c r="GF116" s="71"/>
      <c r="GG116" s="71"/>
      <c r="GH116" s="71"/>
      <c r="GI116" s="71"/>
      <c r="GJ116" s="71"/>
      <c r="GK116" s="71"/>
      <c r="GL116" s="71"/>
      <c r="GM116" s="71"/>
      <c r="GN116" s="71"/>
      <c r="GO116" s="71"/>
      <c r="GP116" s="71"/>
      <c r="GQ116" s="71"/>
      <c r="GR116" s="71"/>
      <c r="GS116" s="71"/>
      <c r="GT116" s="71"/>
      <c r="GU116" s="71"/>
      <c r="GV116" s="71"/>
      <c r="GW116" s="71"/>
      <c r="GX116" s="71"/>
      <c r="GY116" s="71"/>
      <c r="GZ116" s="71"/>
      <c r="HA116" s="71"/>
      <c r="HB116" s="71"/>
      <c r="HC116" s="71"/>
      <c r="HD116" s="71"/>
      <c r="HE116" s="71"/>
      <c r="HF116" s="71"/>
      <c r="HG116" s="71"/>
      <c r="HH116" s="71"/>
      <c r="HI116" s="71"/>
      <c r="HJ116" s="71"/>
      <c r="HK116" s="71"/>
    </row>
    <row r="117" spans="1:219" s="16" customFormat="1" x14ac:dyDescent="0.2">
      <c r="A117" s="17"/>
      <c r="B117" s="17"/>
      <c r="H117" s="112"/>
      <c r="I117" s="112"/>
      <c r="J117" s="112"/>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71"/>
      <c r="BZ117" s="71"/>
      <c r="CA117" s="122"/>
      <c r="CB117" s="122"/>
      <c r="CC117" s="122"/>
      <c r="CD117" s="122"/>
      <c r="CE117" s="71"/>
      <c r="CF117" s="117"/>
      <c r="CG117" s="117"/>
      <c r="CH117" s="117"/>
      <c r="CI117" s="117"/>
      <c r="CJ117" s="117"/>
      <c r="CK117" s="71"/>
      <c r="CL117" s="71"/>
      <c r="CM117" s="71"/>
      <c r="CN117" s="71"/>
      <c r="CO117" s="71"/>
      <c r="CP117" s="71"/>
      <c r="CQ117" s="71"/>
      <c r="CR117" s="71"/>
      <c r="CS117" s="71"/>
      <c r="CT117" s="71"/>
      <c r="CU117" s="71"/>
      <c r="CV117" s="71"/>
      <c r="CW117" s="71"/>
      <c r="CX117" s="71"/>
      <c r="CY117" s="71"/>
      <c r="CZ117" s="71"/>
      <c r="DA117" s="71"/>
      <c r="DB117" s="71"/>
      <c r="DC117" s="71"/>
      <c r="DD117" s="71"/>
      <c r="DE117" s="71"/>
      <c r="DF117" s="71"/>
      <c r="DG117" s="71"/>
      <c r="DH117" s="71"/>
      <c r="DI117" s="71"/>
      <c r="DJ117" s="71"/>
      <c r="DK117" s="71"/>
      <c r="DL117" s="71"/>
      <c r="DM117" s="71"/>
      <c r="DN117" s="71"/>
      <c r="DO117" s="71"/>
      <c r="DP117" s="71"/>
      <c r="DQ117" s="71"/>
      <c r="DR117" s="71"/>
      <c r="DS117" s="71"/>
      <c r="DT117" s="71"/>
      <c r="DU117" s="71"/>
      <c r="DV117" s="71"/>
      <c r="DW117" s="71"/>
      <c r="DX117" s="71"/>
      <c r="DY117" s="71"/>
      <c r="DZ117" s="71"/>
      <c r="EA117" s="71"/>
      <c r="EB117" s="71"/>
      <c r="EC117" s="71"/>
      <c r="ED117" s="71"/>
      <c r="EE117" s="71"/>
      <c r="EF117" s="71"/>
      <c r="EG117" s="71"/>
      <c r="EH117" s="71"/>
      <c r="EI117" s="71"/>
      <c r="EJ117" s="71"/>
      <c r="EK117" s="71"/>
      <c r="EL117" s="71"/>
      <c r="EM117" s="71"/>
      <c r="EN117" s="71"/>
      <c r="EO117" s="71"/>
      <c r="EP117" s="71"/>
      <c r="EQ117" s="71"/>
      <c r="ER117" s="71"/>
      <c r="ES117" s="71"/>
      <c r="ET117" s="71"/>
      <c r="EU117" s="71"/>
      <c r="EV117" s="71"/>
      <c r="EW117" s="71"/>
      <c r="EX117" s="71"/>
      <c r="EY117" s="71"/>
      <c r="EZ117" s="71"/>
      <c r="FA117" s="71"/>
      <c r="FB117" s="71"/>
      <c r="FC117" s="71"/>
      <c r="FD117" s="71"/>
      <c r="FE117" s="71"/>
      <c r="FF117" s="71"/>
      <c r="FG117" s="71"/>
      <c r="FH117" s="71"/>
      <c r="FI117" s="71"/>
      <c r="FJ117" s="71"/>
      <c r="FK117" s="71"/>
      <c r="FL117" s="71"/>
      <c r="FM117" s="71"/>
      <c r="FN117" s="71"/>
      <c r="FO117" s="71"/>
      <c r="FP117" s="71"/>
      <c r="FQ117" s="71"/>
      <c r="FR117" s="71"/>
      <c r="FS117" s="71"/>
      <c r="FT117" s="71"/>
      <c r="FU117" s="71"/>
      <c r="FV117" s="71"/>
      <c r="FW117" s="71"/>
      <c r="FX117" s="71"/>
      <c r="FY117" s="71"/>
      <c r="FZ117" s="71"/>
      <c r="GA117" s="71"/>
      <c r="GB117" s="71"/>
      <c r="GC117" s="71"/>
      <c r="GD117" s="71"/>
      <c r="GE117" s="71"/>
      <c r="GF117" s="71"/>
      <c r="GG117" s="71"/>
      <c r="GH117" s="71"/>
      <c r="GI117" s="71"/>
      <c r="GJ117" s="71"/>
      <c r="GK117" s="71"/>
      <c r="GL117" s="71"/>
      <c r="GM117" s="71"/>
      <c r="GN117" s="71"/>
      <c r="GO117" s="71"/>
      <c r="GP117" s="71"/>
      <c r="GQ117" s="71"/>
      <c r="GR117" s="71"/>
      <c r="GS117" s="71"/>
      <c r="GT117" s="71"/>
      <c r="GU117" s="71"/>
      <c r="GV117" s="71"/>
      <c r="GW117" s="71"/>
      <c r="GX117" s="71"/>
      <c r="GY117" s="71"/>
      <c r="GZ117" s="71"/>
      <c r="HA117" s="71"/>
      <c r="HB117" s="71"/>
      <c r="HC117" s="71"/>
      <c r="HD117" s="71"/>
      <c r="HE117" s="71"/>
      <c r="HF117" s="71"/>
      <c r="HG117" s="71"/>
      <c r="HH117" s="71"/>
      <c r="HI117" s="71"/>
      <c r="HJ117" s="71"/>
      <c r="HK117" s="71"/>
    </row>
    <row r="118" spans="1:219" s="16" customFormat="1" hidden="1" x14ac:dyDescent="0.2">
      <c r="A118" s="17"/>
      <c r="H118" s="112"/>
      <c r="I118" s="112"/>
      <c r="J118" s="112"/>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71"/>
      <c r="BZ118" s="71"/>
      <c r="CA118" s="122"/>
      <c r="CB118" s="122"/>
      <c r="CC118" s="122"/>
      <c r="CD118" s="122"/>
      <c r="CE118" s="71"/>
      <c r="CF118" s="117"/>
      <c r="CG118" s="117"/>
      <c r="CH118" s="117"/>
      <c r="CI118" s="117"/>
      <c r="CJ118" s="117"/>
      <c r="CK118" s="71"/>
      <c r="CL118" s="71"/>
      <c r="CM118" s="71"/>
      <c r="CN118" s="71"/>
      <c r="CO118" s="71"/>
      <c r="CP118" s="71"/>
      <c r="CQ118" s="71"/>
      <c r="CR118" s="71"/>
      <c r="CS118" s="71"/>
      <c r="CT118" s="71"/>
      <c r="CU118" s="71"/>
      <c r="CV118" s="71"/>
      <c r="CW118" s="71"/>
      <c r="CX118" s="71"/>
      <c r="CY118" s="71"/>
      <c r="CZ118" s="71"/>
      <c r="DA118" s="71"/>
      <c r="DB118" s="71"/>
      <c r="DC118" s="71"/>
      <c r="DD118" s="71"/>
      <c r="DE118" s="71"/>
      <c r="DF118" s="71"/>
      <c r="DG118" s="71"/>
      <c r="DH118" s="71"/>
      <c r="DI118" s="71"/>
      <c r="DJ118" s="71"/>
      <c r="DK118" s="71"/>
      <c r="DL118" s="71"/>
      <c r="DM118" s="71"/>
      <c r="DN118" s="71"/>
      <c r="DO118" s="71"/>
      <c r="DP118" s="71"/>
      <c r="DQ118" s="71"/>
      <c r="DR118" s="71"/>
      <c r="DS118" s="71"/>
      <c r="DT118" s="71"/>
      <c r="DU118" s="71"/>
      <c r="DV118" s="71"/>
      <c r="DW118" s="71"/>
      <c r="DX118" s="71"/>
      <c r="DY118" s="71"/>
      <c r="DZ118" s="71"/>
      <c r="EA118" s="71"/>
      <c r="EB118" s="71"/>
      <c r="EC118" s="71"/>
      <c r="ED118" s="71"/>
      <c r="EE118" s="71"/>
      <c r="EF118" s="71"/>
      <c r="EG118" s="71"/>
      <c r="EH118" s="71"/>
      <c r="EI118" s="71"/>
      <c r="EJ118" s="71"/>
      <c r="EK118" s="71"/>
      <c r="EL118" s="71"/>
      <c r="EM118" s="71"/>
      <c r="EN118" s="71"/>
      <c r="EO118" s="71"/>
      <c r="EP118" s="71"/>
      <c r="EQ118" s="71"/>
      <c r="ER118" s="71"/>
      <c r="ES118" s="71"/>
      <c r="ET118" s="71"/>
      <c r="EU118" s="71"/>
      <c r="EV118" s="71"/>
      <c r="EW118" s="71"/>
      <c r="EX118" s="71"/>
      <c r="EY118" s="71"/>
      <c r="EZ118" s="71"/>
      <c r="FA118" s="71"/>
      <c r="FB118" s="71"/>
      <c r="FC118" s="71"/>
      <c r="FD118" s="71"/>
      <c r="FE118" s="71"/>
      <c r="FF118" s="71"/>
      <c r="FG118" s="71"/>
      <c r="FH118" s="71"/>
      <c r="FI118" s="71"/>
      <c r="FJ118" s="71"/>
      <c r="FK118" s="71"/>
      <c r="FL118" s="71"/>
      <c r="FM118" s="71"/>
      <c r="FN118" s="71"/>
      <c r="FO118" s="71"/>
      <c r="FP118" s="71"/>
      <c r="FQ118" s="71"/>
      <c r="FR118" s="71"/>
      <c r="FS118" s="71"/>
      <c r="FT118" s="71"/>
      <c r="FU118" s="71"/>
      <c r="FV118" s="71"/>
      <c r="FW118" s="71"/>
      <c r="FX118" s="71"/>
      <c r="FY118" s="71"/>
      <c r="FZ118" s="71"/>
      <c r="GA118" s="71"/>
      <c r="GB118" s="71"/>
      <c r="GC118" s="71"/>
      <c r="GD118" s="71"/>
      <c r="GE118" s="71"/>
      <c r="GF118" s="71"/>
      <c r="GG118" s="71"/>
      <c r="GH118" s="71"/>
      <c r="GI118" s="71"/>
      <c r="GJ118" s="71"/>
      <c r="GK118" s="71"/>
      <c r="GL118" s="71"/>
      <c r="GM118" s="71"/>
      <c r="GN118" s="71"/>
      <c r="GO118" s="71"/>
      <c r="GP118" s="71"/>
      <c r="GQ118" s="71"/>
      <c r="GR118" s="71"/>
      <c r="GS118" s="71"/>
      <c r="GT118" s="71"/>
      <c r="GU118" s="71"/>
      <c r="GV118" s="71"/>
      <c r="GW118" s="71"/>
      <c r="GX118" s="71"/>
      <c r="GY118" s="71"/>
      <c r="GZ118" s="71"/>
      <c r="HA118" s="71"/>
      <c r="HB118" s="71"/>
      <c r="HC118" s="71"/>
      <c r="HD118" s="71"/>
      <c r="HE118" s="71"/>
      <c r="HF118" s="71"/>
      <c r="HG118" s="71"/>
      <c r="HH118" s="71"/>
      <c r="HI118" s="71"/>
      <c r="HJ118" s="71"/>
      <c r="HK118" s="71"/>
    </row>
    <row r="119" spans="1:219" s="71" customFormat="1" hidden="1" x14ac:dyDescent="0.2">
      <c r="A119" s="77"/>
      <c r="B119" s="77" t="s">
        <v>152</v>
      </c>
      <c r="C119" s="78" t="e">
        <f>#REF!*0.08</f>
        <v>#REF!</v>
      </c>
      <c r="D119" s="78" t="e">
        <f>#REF!*0.08</f>
        <v>#REF!</v>
      </c>
      <c r="H119" s="112"/>
      <c r="I119" s="112"/>
      <c r="J119" s="112"/>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CA119" s="122"/>
      <c r="CB119" s="122"/>
      <c r="CC119" s="122"/>
      <c r="CD119" s="122"/>
      <c r="CF119" s="117"/>
      <c r="CG119" s="117"/>
      <c r="CH119" s="117"/>
      <c r="CI119" s="117"/>
      <c r="CJ119" s="117"/>
    </row>
    <row r="120" spans="1:219" s="71" customFormat="1" hidden="1" x14ac:dyDescent="0.2">
      <c r="A120" s="77"/>
      <c r="B120" s="77" t="s">
        <v>153</v>
      </c>
      <c r="C120" s="78" t="e">
        <f>#REF!*0.04</f>
        <v>#REF!</v>
      </c>
      <c r="D120" s="78" t="e">
        <f>#REF!*0.04</f>
        <v>#REF!</v>
      </c>
      <c r="H120" s="112"/>
      <c r="I120" s="112"/>
      <c r="J120" s="112"/>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CA120" s="122"/>
      <c r="CB120" s="122"/>
      <c r="CC120" s="122"/>
      <c r="CD120" s="122"/>
      <c r="CF120" s="117"/>
      <c r="CG120" s="117"/>
      <c r="CH120" s="117"/>
      <c r="CI120" s="117"/>
      <c r="CJ120" s="117"/>
    </row>
    <row r="121" spans="1:219" s="71" customFormat="1" hidden="1" x14ac:dyDescent="0.2">
      <c r="A121" s="77"/>
      <c r="B121" s="77" t="s">
        <v>154</v>
      </c>
      <c r="C121" s="78" t="e">
        <f>IF(#REF!&lt;C120/2,IF(#REF!&lt;(C119-#REF!)/3,C119-#REF!-#REF!,(C119-#REF!)*2/3),IF(#REF!&lt;C120-#REF!,C119-#REF!-#REF!,C120))</f>
        <v>#REF!</v>
      </c>
      <c r="D121" s="78" t="e">
        <f>IF(#REF!&lt;D120/2,IF(#REF!&lt;(D119-#REF!)/3,D119-#REF!-#REF!,(D119-#REF!)*2/3),IF(#REF!&lt;D120-#REF!,D119-#REF!-#REF!,D120))</f>
        <v>#REF!</v>
      </c>
      <c r="H121" s="112"/>
      <c r="I121" s="112"/>
      <c r="J121" s="112"/>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CA121" s="122"/>
      <c r="CB121" s="122"/>
      <c r="CC121" s="122"/>
      <c r="CD121" s="122"/>
      <c r="CF121" s="117"/>
      <c r="CG121" s="117"/>
      <c r="CH121" s="117"/>
      <c r="CI121" s="117"/>
      <c r="CJ121" s="117"/>
    </row>
    <row r="122" spans="1:219" s="71" customFormat="1" hidden="1" x14ac:dyDescent="0.2">
      <c r="A122" s="77"/>
      <c r="H122" s="112"/>
      <c r="I122" s="112"/>
      <c r="J122" s="112"/>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CA122" s="122"/>
      <c r="CB122" s="122"/>
      <c r="CC122" s="122"/>
      <c r="CD122" s="122"/>
      <c r="CF122" s="117"/>
      <c r="CG122" s="117"/>
      <c r="CH122" s="117"/>
      <c r="CI122" s="117"/>
      <c r="CJ122" s="117"/>
    </row>
    <row r="123" spans="1:219" s="16" customFormat="1" x14ac:dyDescent="0.2">
      <c r="A123" s="17"/>
      <c r="H123" s="112"/>
      <c r="I123" s="112"/>
      <c r="J123" s="112"/>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71"/>
      <c r="BZ123" s="71"/>
      <c r="CA123" s="122"/>
      <c r="CB123" s="122"/>
      <c r="CC123" s="122"/>
      <c r="CD123" s="122"/>
      <c r="CE123" s="71"/>
      <c r="CF123" s="117"/>
      <c r="CG123" s="117"/>
      <c r="CH123" s="117"/>
      <c r="CI123" s="117"/>
      <c r="CJ123" s="117"/>
      <c r="CK123" s="71"/>
      <c r="CL123" s="71"/>
      <c r="CM123" s="71"/>
      <c r="CN123" s="71"/>
      <c r="CO123" s="71"/>
      <c r="CP123" s="71"/>
      <c r="CQ123" s="71"/>
      <c r="CR123" s="71"/>
      <c r="CS123" s="71"/>
      <c r="CT123" s="71"/>
      <c r="CU123" s="71"/>
      <c r="CV123" s="71"/>
      <c r="CW123" s="71"/>
      <c r="CX123" s="71"/>
      <c r="CY123" s="71"/>
      <c r="CZ123" s="71"/>
      <c r="DA123" s="71"/>
      <c r="DB123" s="71"/>
      <c r="DC123" s="71"/>
      <c r="DD123" s="71"/>
      <c r="DE123" s="71"/>
      <c r="DF123" s="71"/>
      <c r="DG123" s="71"/>
      <c r="DH123" s="71"/>
      <c r="DI123" s="71"/>
      <c r="DJ123" s="71"/>
      <c r="DK123" s="71"/>
      <c r="DL123" s="71"/>
      <c r="DM123" s="71"/>
      <c r="DN123" s="71"/>
      <c r="DO123" s="71"/>
      <c r="DP123" s="71"/>
      <c r="DQ123" s="71"/>
      <c r="DR123" s="71"/>
      <c r="DS123" s="71"/>
      <c r="DT123" s="71"/>
      <c r="DU123" s="71"/>
      <c r="DV123" s="71"/>
      <c r="DW123" s="71"/>
      <c r="DX123" s="71"/>
      <c r="DY123" s="71"/>
      <c r="DZ123" s="71"/>
      <c r="EA123" s="71"/>
      <c r="EB123" s="71"/>
      <c r="EC123" s="71"/>
      <c r="ED123" s="71"/>
      <c r="EE123" s="71"/>
      <c r="EF123" s="71"/>
      <c r="EG123" s="71"/>
      <c r="EH123" s="71"/>
      <c r="EI123" s="71"/>
      <c r="EJ123" s="71"/>
      <c r="EK123" s="71"/>
      <c r="EL123" s="71"/>
      <c r="EM123" s="71"/>
      <c r="EN123" s="71"/>
      <c r="EO123" s="71"/>
      <c r="EP123" s="71"/>
      <c r="EQ123" s="71"/>
      <c r="ER123" s="71"/>
      <c r="ES123" s="71"/>
      <c r="ET123" s="71"/>
      <c r="EU123" s="71"/>
      <c r="EV123" s="71"/>
      <c r="EW123" s="71"/>
      <c r="EX123" s="71"/>
      <c r="EY123" s="71"/>
      <c r="EZ123" s="71"/>
      <c r="FA123" s="71"/>
      <c r="FB123" s="71"/>
      <c r="FC123" s="71"/>
      <c r="FD123" s="71"/>
      <c r="FE123" s="71"/>
      <c r="FF123" s="71"/>
      <c r="FG123" s="71"/>
      <c r="FH123" s="71"/>
      <c r="FI123" s="71"/>
      <c r="FJ123" s="71"/>
      <c r="FK123" s="71"/>
      <c r="FL123" s="71"/>
      <c r="FM123" s="71"/>
      <c r="FN123" s="71"/>
      <c r="FO123" s="71"/>
      <c r="FP123" s="71"/>
      <c r="FQ123" s="71"/>
      <c r="FR123" s="71"/>
      <c r="FS123" s="71"/>
      <c r="FT123" s="71"/>
      <c r="FU123" s="71"/>
      <c r="FV123" s="71"/>
      <c r="FW123" s="71"/>
      <c r="FX123" s="71"/>
      <c r="FY123" s="71"/>
      <c r="FZ123" s="71"/>
      <c r="GA123" s="71"/>
      <c r="GB123" s="71"/>
      <c r="GC123" s="71"/>
      <c r="GD123" s="71"/>
      <c r="GE123" s="71"/>
      <c r="GF123" s="71"/>
      <c r="GG123" s="71"/>
      <c r="GH123" s="71"/>
      <c r="GI123" s="71"/>
      <c r="GJ123" s="71"/>
      <c r="GK123" s="71"/>
      <c r="GL123" s="71"/>
      <c r="GM123" s="71"/>
      <c r="GN123" s="71"/>
      <c r="GO123" s="71"/>
      <c r="GP123" s="71"/>
      <c r="GQ123" s="71"/>
      <c r="GR123" s="71"/>
      <c r="GS123" s="71"/>
      <c r="GT123" s="71"/>
      <c r="GU123" s="71"/>
      <c r="GV123" s="71"/>
      <c r="GW123" s="71"/>
      <c r="GX123" s="71"/>
      <c r="GY123" s="71"/>
      <c r="GZ123" s="71"/>
      <c r="HA123" s="71"/>
      <c r="HB123" s="71"/>
      <c r="HC123" s="71"/>
      <c r="HD123" s="71"/>
      <c r="HE123" s="71"/>
      <c r="HF123" s="71"/>
      <c r="HG123" s="71"/>
      <c r="HH123" s="71"/>
      <c r="HI123" s="71"/>
      <c r="HJ123" s="71"/>
      <c r="HK123" s="71"/>
    </row>
    <row r="124" spans="1:219" s="16" customFormat="1" x14ac:dyDescent="0.2">
      <c r="A124" s="17"/>
      <c r="H124" s="112"/>
      <c r="I124" s="112"/>
      <c r="J124" s="112"/>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71"/>
      <c r="BZ124" s="71"/>
      <c r="CA124" s="122"/>
      <c r="CB124" s="122"/>
      <c r="CC124" s="122"/>
      <c r="CD124" s="122"/>
      <c r="CE124" s="71"/>
      <c r="CF124" s="117"/>
      <c r="CG124" s="117"/>
      <c r="CH124" s="117"/>
      <c r="CI124" s="117"/>
      <c r="CJ124" s="117"/>
      <c r="CK124" s="71"/>
      <c r="CL124" s="71"/>
      <c r="CM124" s="71"/>
      <c r="CN124" s="71"/>
      <c r="CO124" s="71"/>
      <c r="CP124" s="71"/>
      <c r="CQ124" s="71"/>
      <c r="CR124" s="71"/>
      <c r="CS124" s="71"/>
      <c r="CT124" s="71"/>
      <c r="CU124" s="71"/>
      <c r="CV124" s="71"/>
      <c r="CW124" s="71"/>
      <c r="CX124" s="71"/>
      <c r="CY124" s="71"/>
      <c r="CZ124" s="71"/>
      <c r="DA124" s="71"/>
      <c r="DB124" s="71"/>
      <c r="DC124" s="71"/>
      <c r="DD124" s="71"/>
      <c r="DE124" s="71"/>
      <c r="DF124" s="71"/>
      <c r="DG124" s="71"/>
      <c r="DH124" s="71"/>
      <c r="DI124" s="71"/>
      <c r="DJ124" s="71"/>
      <c r="DK124" s="71"/>
      <c r="DL124" s="71"/>
      <c r="DM124" s="71"/>
      <c r="DN124" s="71"/>
      <c r="DO124" s="71"/>
      <c r="DP124" s="71"/>
      <c r="DQ124" s="71"/>
      <c r="DR124" s="71"/>
      <c r="DS124" s="71"/>
      <c r="DT124" s="71"/>
      <c r="DU124" s="71"/>
      <c r="DV124" s="71"/>
      <c r="DW124" s="71"/>
      <c r="DX124" s="71"/>
      <c r="DY124" s="71"/>
      <c r="DZ124" s="71"/>
      <c r="EA124" s="71"/>
      <c r="EB124" s="71"/>
      <c r="EC124" s="71"/>
      <c r="ED124" s="71"/>
      <c r="EE124" s="71"/>
      <c r="EF124" s="71"/>
      <c r="EG124" s="71"/>
      <c r="EH124" s="71"/>
      <c r="EI124" s="71"/>
      <c r="EJ124" s="71"/>
      <c r="EK124" s="71"/>
      <c r="EL124" s="71"/>
      <c r="EM124" s="71"/>
      <c r="EN124" s="71"/>
      <c r="EO124" s="71"/>
      <c r="EP124" s="71"/>
      <c r="EQ124" s="71"/>
      <c r="ER124" s="71"/>
      <c r="ES124" s="71"/>
      <c r="ET124" s="71"/>
      <c r="EU124" s="71"/>
      <c r="EV124" s="71"/>
      <c r="EW124" s="71"/>
      <c r="EX124" s="71"/>
      <c r="EY124" s="71"/>
      <c r="EZ124" s="71"/>
      <c r="FA124" s="71"/>
      <c r="FB124" s="71"/>
      <c r="FC124" s="71"/>
      <c r="FD124" s="71"/>
      <c r="FE124" s="71"/>
      <c r="FF124" s="71"/>
      <c r="FG124" s="71"/>
      <c r="FH124" s="71"/>
      <c r="FI124" s="71"/>
      <c r="FJ124" s="71"/>
      <c r="FK124" s="71"/>
      <c r="FL124" s="71"/>
      <c r="FM124" s="71"/>
      <c r="FN124" s="71"/>
      <c r="FO124" s="71"/>
      <c r="FP124" s="71"/>
      <c r="FQ124" s="71"/>
      <c r="FR124" s="71"/>
      <c r="FS124" s="71"/>
      <c r="FT124" s="71"/>
      <c r="FU124" s="71"/>
      <c r="FV124" s="71"/>
      <c r="FW124" s="71"/>
      <c r="FX124" s="71"/>
      <c r="FY124" s="71"/>
      <c r="FZ124" s="71"/>
      <c r="GA124" s="71"/>
      <c r="GB124" s="71"/>
      <c r="GC124" s="71"/>
      <c r="GD124" s="71"/>
      <c r="GE124" s="71"/>
      <c r="GF124" s="71"/>
      <c r="GG124" s="71"/>
      <c r="GH124" s="71"/>
      <c r="GI124" s="71"/>
      <c r="GJ124" s="71"/>
      <c r="GK124" s="71"/>
      <c r="GL124" s="71"/>
      <c r="GM124" s="71"/>
      <c r="GN124" s="71"/>
      <c r="GO124" s="71"/>
      <c r="GP124" s="71"/>
      <c r="GQ124" s="71"/>
      <c r="GR124" s="71"/>
      <c r="GS124" s="71"/>
      <c r="GT124" s="71"/>
      <c r="GU124" s="71"/>
      <c r="GV124" s="71"/>
      <c r="GW124" s="71"/>
      <c r="GX124" s="71"/>
      <c r="GY124" s="71"/>
      <c r="GZ124" s="71"/>
      <c r="HA124" s="71"/>
      <c r="HB124" s="71"/>
      <c r="HC124" s="71"/>
      <c r="HD124" s="71"/>
      <c r="HE124" s="71"/>
      <c r="HF124" s="71"/>
      <c r="HG124" s="71"/>
      <c r="HH124" s="71"/>
      <c r="HI124" s="71"/>
      <c r="HJ124" s="71"/>
      <c r="HK124" s="71"/>
    </row>
    <row r="125" spans="1:219" s="16" customFormat="1" x14ac:dyDescent="0.2">
      <c r="A125" s="17"/>
      <c r="H125" s="112"/>
      <c r="I125" s="112"/>
      <c r="J125" s="112"/>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71"/>
      <c r="BZ125" s="71"/>
      <c r="CA125" s="71"/>
      <c r="CB125" s="71"/>
      <c r="CC125" s="71"/>
      <c r="CD125" s="71"/>
      <c r="CE125" s="71"/>
      <c r="CF125" s="117"/>
      <c r="CG125" s="117"/>
      <c r="CH125" s="117"/>
      <c r="CI125" s="117"/>
      <c r="CJ125" s="117"/>
      <c r="CK125" s="71"/>
      <c r="CL125" s="71"/>
      <c r="CM125" s="71"/>
      <c r="CN125" s="71"/>
      <c r="CO125" s="71"/>
      <c r="CP125" s="71"/>
      <c r="CQ125" s="71"/>
      <c r="CR125" s="71"/>
      <c r="CS125" s="71"/>
      <c r="CT125" s="71"/>
      <c r="CU125" s="71"/>
      <c r="CV125" s="71"/>
      <c r="CW125" s="71"/>
      <c r="CX125" s="71"/>
      <c r="CY125" s="71"/>
      <c r="CZ125" s="71"/>
      <c r="DA125" s="71"/>
      <c r="DB125" s="71"/>
      <c r="DC125" s="71"/>
      <c r="DD125" s="71"/>
      <c r="DE125" s="71"/>
      <c r="DF125" s="71"/>
      <c r="DG125" s="71"/>
      <c r="DH125" s="71"/>
      <c r="DI125" s="71"/>
      <c r="DJ125" s="71"/>
      <c r="DK125" s="71"/>
      <c r="DL125" s="71"/>
      <c r="DM125" s="71"/>
      <c r="DN125" s="71"/>
      <c r="DO125" s="71"/>
      <c r="DP125" s="71"/>
      <c r="DQ125" s="71"/>
      <c r="DR125" s="71"/>
      <c r="DS125" s="71"/>
      <c r="DT125" s="71"/>
      <c r="DU125" s="71"/>
      <c r="DV125" s="71"/>
      <c r="DW125" s="71"/>
      <c r="DX125" s="71"/>
      <c r="DY125" s="71"/>
      <c r="DZ125" s="71"/>
      <c r="EA125" s="71"/>
      <c r="EB125" s="71"/>
      <c r="EC125" s="71"/>
      <c r="ED125" s="71"/>
      <c r="EE125" s="71"/>
      <c r="EF125" s="71"/>
      <c r="EG125" s="71"/>
      <c r="EH125" s="71"/>
      <c r="EI125" s="71"/>
      <c r="EJ125" s="71"/>
      <c r="EK125" s="71"/>
      <c r="EL125" s="71"/>
      <c r="EM125" s="71"/>
      <c r="EN125" s="71"/>
      <c r="EO125" s="71"/>
      <c r="EP125" s="71"/>
      <c r="EQ125" s="71"/>
      <c r="ER125" s="71"/>
      <c r="ES125" s="71"/>
      <c r="ET125" s="71"/>
      <c r="EU125" s="71"/>
      <c r="EV125" s="71"/>
      <c r="EW125" s="71"/>
      <c r="EX125" s="71"/>
      <c r="EY125" s="71"/>
      <c r="EZ125" s="71"/>
      <c r="FA125" s="71"/>
      <c r="FB125" s="71"/>
      <c r="FC125" s="71"/>
      <c r="FD125" s="71"/>
      <c r="FE125" s="71"/>
      <c r="FF125" s="71"/>
      <c r="FG125" s="71"/>
      <c r="FH125" s="71"/>
      <c r="FI125" s="71"/>
      <c r="FJ125" s="71"/>
      <c r="FK125" s="71"/>
      <c r="FL125" s="71"/>
      <c r="FM125" s="71"/>
      <c r="FN125" s="71"/>
      <c r="FO125" s="71"/>
      <c r="FP125" s="71"/>
      <c r="FQ125" s="71"/>
      <c r="FR125" s="71"/>
      <c r="FS125" s="71"/>
      <c r="FT125" s="71"/>
      <c r="FU125" s="71"/>
      <c r="FV125" s="71"/>
      <c r="FW125" s="71"/>
      <c r="FX125" s="71"/>
      <c r="FY125" s="71"/>
      <c r="FZ125" s="71"/>
      <c r="GA125" s="71"/>
      <c r="GB125" s="71"/>
      <c r="GC125" s="71"/>
      <c r="GD125" s="71"/>
      <c r="GE125" s="71"/>
      <c r="GF125" s="71"/>
      <c r="GG125" s="71"/>
      <c r="GH125" s="71"/>
      <c r="GI125" s="71"/>
      <c r="GJ125" s="71"/>
      <c r="GK125" s="71"/>
      <c r="GL125" s="71"/>
      <c r="GM125" s="71"/>
      <c r="GN125" s="71"/>
      <c r="GO125" s="71"/>
      <c r="GP125" s="71"/>
      <c r="GQ125" s="71"/>
      <c r="GR125" s="71"/>
      <c r="GS125" s="71"/>
      <c r="GT125" s="71"/>
      <c r="GU125" s="71"/>
      <c r="GV125" s="71"/>
      <c r="GW125" s="71"/>
      <c r="GX125" s="71"/>
      <c r="GY125" s="71"/>
      <c r="GZ125" s="71"/>
      <c r="HA125" s="71"/>
      <c r="HB125" s="71"/>
      <c r="HC125" s="71"/>
      <c r="HD125" s="71"/>
      <c r="HE125" s="71"/>
      <c r="HF125" s="71"/>
      <c r="HG125" s="71"/>
      <c r="HH125" s="71"/>
      <c r="HI125" s="71"/>
      <c r="HJ125" s="71"/>
      <c r="HK125" s="71"/>
    </row>
    <row r="126" spans="1:219" s="16" customFormat="1" x14ac:dyDescent="0.2">
      <c r="A126" s="17"/>
      <c r="H126" s="112"/>
      <c r="I126" s="112"/>
      <c r="J126" s="112"/>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71"/>
      <c r="BZ126" s="71"/>
      <c r="CA126" s="71"/>
      <c r="CB126" s="71"/>
      <c r="CC126" s="71"/>
      <c r="CD126" s="71"/>
      <c r="CE126" s="71"/>
      <c r="CF126" s="117"/>
      <c r="CG126" s="117"/>
      <c r="CH126" s="117"/>
      <c r="CI126" s="117"/>
      <c r="CJ126" s="117"/>
      <c r="CK126" s="71"/>
      <c r="CL126" s="71"/>
      <c r="CM126" s="71"/>
      <c r="CN126" s="71"/>
      <c r="CO126" s="71"/>
      <c r="CP126" s="71"/>
      <c r="CQ126" s="71"/>
      <c r="CR126" s="71"/>
      <c r="CS126" s="71"/>
      <c r="CT126" s="71"/>
      <c r="CU126" s="71"/>
      <c r="CV126" s="71"/>
      <c r="CW126" s="71"/>
      <c r="CX126" s="71"/>
      <c r="CY126" s="71"/>
      <c r="CZ126" s="71"/>
      <c r="DA126" s="71"/>
      <c r="DB126" s="71"/>
      <c r="DC126" s="71"/>
      <c r="DD126" s="71"/>
      <c r="DE126" s="71"/>
      <c r="DF126" s="71"/>
      <c r="DG126" s="71"/>
      <c r="DH126" s="71"/>
      <c r="DI126" s="71"/>
      <c r="DJ126" s="71"/>
      <c r="DK126" s="71"/>
      <c r="DL126" s="71"/>
      <c r="DM126" s="71"/>
      <c r="DN126" s="71"/>
      <c r="DO126" s="71"/>
      <c r="DP126" s="71"/>
      <c r="DQ126" s="71"/>
      <c r="DR126" s="71"/>
      <c r="DS126" s="71"/>
      <c r="DT126" s="71"/>
      <c r="DU126" s="71"/>
      <c r="DV126" s="71"/>
      <c r="DW126" s="71"/>
      <c r="DX126" s="71"/>
      <c r="DY126" s="71"/>
      <c r="DZ126" s="71"/>
      <c r="EA126" s="71"/>
      <c r="EB126" s="71"/>
      <c r="EC126" s="71"/>
      <c r="ED126" s="71"/>
      <c r="EE126" s="71"/>
      <c r="EF126" s="71"/>
      <c r="EG126" s="71"/>
      <c r="EH126" s="71"/>
      <c r="EI126" s="71"/>
      <c r="EJ126" s="71"/>
      <c r="EK126" s="71"/>
      <c r="EL126" s="71"/>
      <c r="EM126" s="71"/>
      <c r="EN126" s="71"/>
      <c r="EO126" s="71"/>
      <c r="EP126" s="71"/>
      <c r="EQ126" s="71"/>
      <c r="ER126" s="71"/>
      <c r="ES126" s="71"/>
      <c r="ET126" s="71"/>
      <c r="EU126" s="71"/>
      <c r="EV126" s="71"/>
      <c r="EW126" s="71"/>
      <c r="EX126" s="71"/>
      <c r="EY126" s="71"/>
      <c r="EZ126" s="71"/>
      <c r="FA126" s="71"/>
      <c r="FB126" s="71"/>
      <c r="FC126" s="71"/>
      <c r="FD126" s="71"/>
      <c r="FE126" s="71"/>
      <c r="FF126" s="71"/>
      <c r="FG126" s="71"/>
      <c r="FH126" s="71"/>
      <c r="FI126" s="71"/>
      <c r="FJ126" s="71"/>
      <c r="FK126" s="71"/>
      <c r="FL126" s="71"/>
      <c r="FM126" s="71"/>
      <c r="FN126" s="71"/>
      <c r="FO126" s="71"/>
      <c r="FP126" s="71"/>
      <c r="FQ126" s="71"/>
      <c r="FR126" s="71"/>
      <c r="FS126" s="71"/>
      <c r="FT126" s="71"/>
      <c r="FU126" s="71"/>
      <c r="FV126" s="71"/>
      <c r="FW126" s="71"/>
      <c r="FX126" s="71"/>
      <c r="FY126" s="71"/>
      <c r="FZ126" s="71"/>
      <c r="GA126" s="71"/>
      <c r="GB126" s="71"/>
      <c r="GC126" s="71"/>
      <c r="GD126" s="71"/>
      <c r="GE126" s="71"/>
      <c r="GF126" s="71"/>
      <c r="GG126" s="71"/>
      <c r="GH126" s="71"/>
      <c r="GI126" s="71"/>
      <c r="GJ126" s="71"/>
      <c r="GK126" s="71"/>
      <c r="GL126" s="71"/>
      <c r="GM126" s="71"/>
      <c r="GN126" s="71"/>
      <c r="GO126" s="71"/>
      <c r="GP126" s="71"/>
      <c r="GQ126" s="71"/>
      <c r="GR126" s="71"/>
      <c r="GS126" s="71"/>
      <c r="GT126" s="71"/>
      <c r="GU126" s="71"/>
      <c r="GV126" s="71"/>
      <c r="GW126" s="71"/>
      <c r="GX126" s="71"/>
      <c r="GY126" s="71"/>
      <c r="GZ126" s="71"/>
      <c r="HA126" s="71"/>
      <c r="HB126" s="71"/>
      <c r="HC126" s="71"/>
      <c r="HD126" s="71"/>
      <c r="HE126" s="71"/>
      <c r="HF126" s="71"/>
      <c r="HG126" s="71"/>
      <c r="HH126" s="71"/>
      <c r="HI126" s="71"/>
      <c r="HJ126" s="71"/>
      <c r="HK126" s="71"/>
    </row>
    <row r="127" spans="1:219" s="16" customFormat="1" x14ac:dyDescent="0.2">
      <c r="A127" s="17"/>
      <c r="H127" s="112"/>
      <c r="I127" s="112"/>
      <c r="J127" s="112"/>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71"/>
      <c r="BZ127" s="71"/>
      <c r="CA127" s="71"/>
      <c r="CB127" s="71"/>
      <c r="CC127" s="71"/>
      <c r="CD127" s="71"/>
      <c r="CE127" s="71"/>
      <c r="CF127" s="117"/>
      <c r="CG127" s="117"/>
      <c r="CH127" s="117"/>
      <c r="CI127" s="117"/>
      <c r="CJ127" s="117"/>
      <c r="CK127" s="71"/>
      <c r="CL127" s="71"/>
      <c r="CM127" s="71"/>
      <c r="CN127" s="71"/>
      <c r="CO127" s="71"/>
      <c r="CP127" s="71"/>
      <c r="CQ127" s="71"/>
      <c r="CR127" s="71"/>
      <c r="CS127" s="71"/>
      <c r="CT127" s="71"/>
      <c r="CU127" s="71"/>
      <c r="CV127" s="71"/>
      <c r="CW127" s="71"/>
      <c r="CX127" s="71"/>
      <c r="CY127" s="71"/>
      <c r="CZ127" s="71"/>
      <c r="DA127" s="71"/>
      <c r="DB127" s="71"/>
      <c r="DC127" s="71"/>
      <c r="DD127" s="71"/>
      <c r="DE127" s="71"/>
      <c r="DF127" s="71"/>
      <c r="DG127" s="71"/>
      <c r="DH127" s="71"/>
      <c r="DI127" s="71"/>
      <c r="DJ127" s="71"/>
      <c r="DK127" s="71"/>
      <c r="DL127" s="71"/>
      <c r="DM127" s="71"/>
      <c r="DN127" s="71"/>
      <c r="DO127" s="71"/>
      <c r="DP127" s="71"/>
      <c r="DQ127" s="71"/>
      <c r="DR127" s="71"/>
      <c r="DS127" s="71"/>
      <c r="DT127" s="71"/>
      <c r="DU127" s="71"/>
      <c r="DV127" s="71"/>
      <c r="DW127" s="71"/>
      <c r="DX127" s="71"/>
      <c r="DY127" s="71"/>
      <c r="DZ127" s="71"/>
      <c r="EA127" s="71"/>
      <c r="EB127" s="71"/>
      <c r="EC127" s="71"/>
      <c r="ED127" s="71"/>
      <c r="EE127" s="71"/>
      <c r="EF127" s="71"/>
      <c r="EG127" s="71"/>
      <c r="EH127" s="71"/>
      <c r="EI127" s="71"/>
      <c r="EJ127" s="71"/>
      <c r="EK127" s="71"/>
      <c r="EL127" s="71"/>
      <c r="EM127" s="71"/>
      <c r="EN127" s="71"/>
      <c r="EO127" s="71"/>
      <c r="EP127" s="71"/>
      <c r="EQ127" s="71"/>
      <c r="ER127" s="71"/>
      <c r="ES127" s="71"/>
      <c r="ET127" s="71"/>
      <c r="EU127" s="71"/>
      <c r="EV127" s="71"/>
      <c r="EW127" s="71"/>
      <c r="EX127" s="71"/>
      <c r="EY127" s="71"/>
      <c r="EZ127" s="71"/>
      <c r="FA127" s="71"/>
      <c r="FB127" s="71"/>
      <c r="FC127" s="71"/>
      <c r="FD127" s="71"/>
      <c r="FE127" s="71"/>
      <c r="FF127" s="71"/>
      <c r="FG127" s="71"/>
      <c r="FH127" s="71"/>
      <c r="FI127" s="71"/>
      <c r="FJ127" s="71"/>
      <c r="FK127" s="71"/>
      <c r="FL127" s="71"/>
      <c r="FM127" s="71"/>
      <c r="FN127" s="71"/>
      <c r="FO127" s="71"/>
      <c r="FP127" s="71"/>
      <c r="FQ127" s="71"/>
      <c r="FR127" s="71"/>
      <c r="FS127" s="71"/>
      <c r="FT127" s="71"/>
      <c r="FU127" s="71"/>
      <c r="FV127" s="71"/>
      <c r="FW127" s="71"/>
      <c r="FX127" s="71"/>
      <c r="FY127" s="71"/>
      <c r="FZ127" s="71"/>
      <c r="GA127" s="71"/>
      <c r="GB127" s="71"/>
      <c r="GC127" s="71"/>
      <c r="GD127" s="71"/>
      <c r="GE127" s="71"/>
      <c r="GF127" s="71"/>
      <c r="GG127" s="71"/>
      <c r="GH127" s="71"/>
      <c r="GI127" s="71"/>
      <c r="GJ127" s="71"/>
      <c r="GK127" s="71"/>
      <c r="GL127" s="71"/>
      <c r="GM127" s="71"/>
      <c r="GN127" s="71"/>
      <c r="GO127" s="71"/>
      <c r="GP127" s="71"/>
      <c r="GQ127" s="71"/>
      <c r="GR127" s="71"/>
      <c r="GS127" s="71"/>
      <c r="GT127" s="71"/>
      <c r="GU127" s="71"/>
      <c r="GV127" s="71"/>
      <c r="GW127" s="71"/>
      <c r="GX127" s="71"/>
      <c r="GY127" s="71"/>
      <c r="GZ127" s="71"/>
      <c r="HA127" s="71"/>
      <c r="HB127" s="71"/>
      <c r="HC127" s="71"/>
      <c r="HD127" s="71"/>
      <c r="HE127" s="71"/>
      <c r="HF127" s="71"/>
      <c r="HG127" s="71"/>
      <c r="HH127" s="71"/>
      <c r="HI127" s="71"/>
      <c r="HJ127" s="71"/>
      <c r="HK127" s="71"/>
    </row>
    <row r="128" spans="1:219" s="16" customFormat="1" x14ac:dyDescent="0.2">
      <c r="A128" s="17"/>
      <c r="H128" s="112"/>
      <c r="I128" s="112"/>
      <c r="J128" s="112"/>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71"/>
      <c r="BZ128" s="71"/>
      <c r="CA128" s="71"/>
      <c r="CB128" s="71"/>
      <c r="CC128" s="71"/>
      <c r="CD128" s="71"/>
      <c r="CE128" s="71"/>
      <c r="CF128" s="117"/>
      <c r="CG128" s="117"/>
      <c r="CH128" s="117"/>
      <c r="CI128" s="117"/>
      <c r="CJ128" s="117"/>
      <c r="CK128" s="71"/>
      <c r="CL128" s="71"/>
      <c r="CM128" s="71"/>
      <c r="CN128" s="71"/>
      <c r="CO128" s="71"/>
      <c r="CP128" s="71"/>
      <c r="CQ128" s="71"/>
      <c r="CR128" s="71"/>
      <c r="CS128" s="71"/>
      <c r="CT128" s="71"/>
      <c r="CU128" s="71"/>
      <c r="CV128" s="71"/>
      <c r="CW128" s="71"/>
      <c r="CX128" s="71"/>
      <c r="CY128" s="71"/>
      <c r="CZ128" s="71"/>
      <c r="DA128" s="71"/>
      <c r="DB128" s="71"/>
      <c r="DC128" s="71"/>
      <c r="DD128" s="71"/>
      <c r="DE128" s="71"/>
      <c r="DF128" s="71"/>
      <c r="DG128" s="71"/>
      <c r="DH128" s="71"/>
      <c r="DI128" s="71"/>
      <c r="DJ128" s="71"/>
      <c r="DK128" s="71"/>
      <c r="DL128" s="71"/>
      <c r="DM128" s="71"/>
      <c r="DN128" s="71"/>
      <c r="DO128" s="71"/>
      <c r="DP128" s="71"/>
      <c r="DQ128" s="71"/>
      <c r="DR128" s="71"/>
      <c r="DS128" s="71"/>
      <c r="DT128" s="71"/>
      <c r="DU128" s="71"/>
      <c r="DV128" s="71"/>
      <c r="DW128" s="71"/>
      <c r="DX128" s="71"/>
      <c r="DY128" s="71"/>
      <c r="DZ128" s="71"/>
      <c r="EA128" s="71"/>
      <c r="EB128" s="71"/>
      <c r="EC128" s="71"/>
      <c r="ED128" s="71"/>
      <c r="EE128" s="71"/>
      <c r="EF128" s="71"/>
      <c r="EG128" s="71"/>
      <c r="EH128" s="71"/>
      <c r="EI128" s="71"/>
      <c r="EJ128" s="71"/>
      <c r="EK128" s="71"/>
      <c r="EL128" s="71"/>
      <c r="EM128" s="71"/>
      <c r="EN128" s="71"/>
      <c r="EO128" s="71"/>
      <c r="EP128" s="71"/>
      <c r="EQ128" s="71"/>
      <c r="ER128" s="71"/>
      <c r="ES128" s="71"/>
      <c r="ET128" s="71"/>
      <c r="EU128" s="71"/>
      <c r="EV128" s="71"/>
      <c r="EW128" s="71"/>
      <c r="EX128" s="71"/>
      <c r="EY128" s="71"/>
      <c r="EZ128" s="71"/>
      <c r="FA128" s="71"/>
      <c r="FB128" s="71"/>
      <c r="FC128" s="71"/>
      <c r="FD128" s="71"/>
      <c r="FE128" s="71"/>
      <c r="FF128" s="71"/>
      <c r="FG128" s="71"/>
      <c r="FH128" s="71"/>
      <c r="FI128" s="71"/>
      <c r="FJ128" s="71"/>
      <c r="FK128" s="71"/>
      <c r="FL128" s="71"/>
      <c r="FM128" s="71"/>
      <c r="FN128" s="71"/>
      <c r="FO128" s="71"/>
      <c r="FP128" s="71"/>
      <c r="FQ128" s="71"/>
      <c r="FR128" s="71"/>
      <c r="FS128" s="71"/>
      <c r="FT128" s="71"/>
      <c r="FU128" s="71"/>
      <c r="FV128" s="71"/>
      <c r="FW128" s="71"/>
      <c r="FX128" s="71"/>
      <c r="FY128" s="71"/>
      <c r="FZ128" s="71"/>
      <c r="GA128" s="71"/>
      <c r="GB128" s="71"/>
      <c r="GC128" s="71"/>
      <c r="GD128" s="71"/>
      <c r="GE128" s="71"/>
      <c r="GF128" s="71"/>
      <c r="GG128" s="71"/>
      <c r="GH128" s="71"/>
      <c r="GI128" s="71"/>
      <c r="GJ128" s="71"/>
      <c r="GK128" s="71"/>
      <c r="GL128" s="71"/>
      <c r="GM128" s="71"/>
      <c r="GN128" s="71"/>
      <c r="GO128" s="71"/>
      <c r="GP128" s="71"/>
      <c r="GQ128" s="71"/>
      <c r="GR128" s="71"/>
      <c r="GS128" s="71"/>
      <c r="GT128" s="71"/>
      <c r="GU128" s="71"/>
      <c r="GV128" s="71"/>
      <c r="GW128" s="71"/>
      <c r="GX128" s="71"/>
      <c r="GY128" s="71"/>
      <c r="GZ128" s="71"/>
      <c r="HA128" s="71"/>
      <c r="HB128" s="71"/>
      <c r="HC128" s="71"/>
      <c r="HD128" s="71"/>
      <c r="HE128" s="71"/>
      <c r="HF128" s="71"/>
      <c r="HG128" s="71"/>
      <c r="HH128" s="71"/>
      <c r="HI128" s="71"/>
      <c r="HJ128" s="71"/>
      <c r="HK128" s="71"/>
    </row>
    <row r="129" spans="1:219" s="3" customFormat="1" x14ac:dyDescent="0.2">
      <c r="A129" s="17"/>
      <c r="E129" s="1"/>
      <c r="F129" s="1"/>
      <c r="G129" s="1"/>
      <c r="H129" s="112"/>
      <c r="I129" s="112"/>
      <c r="J129" s="112"/>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71"/>
      <c r="BZ129" s="71"/>
      <c r="CA129" s="71"/>
      <c r="CB129" s="71"/>
      <c r="CC129" s="71"/>
      <c r="CD129" s="71"/>
      <c r="CE129" s="71"/>
      <c r="CF129" s="117"/>
      <c r="CG129" s="117"/>
      <c r="CH129" s="117"/>
      <c r="CI129" s="117"/>
      <c r="CJ129" s="117"/>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1"/>
      <c r="DP129" s="71"/>
      <c r="DQ129" s="71"/>
      <c r="DR129" s="71"/>
      <c r="DS129" s="71"/>
      <c r="DT129" s="71"/>
      <c r="DU129" s="71"/>
      <c r="DV129" s="71"/>
      <c r="DW129" s="71"/>
      <c r="DX129" s="71"/>
      <c r="DY129" s="71"/>
      <c r="DZ129" s="71"/>
      <c r="EA129" s="71"/>
      <c r="EB129" s="71"/>
      <c r="EC129" s="71"/>
      <c r="ED129" s="71"/>
      <c r="EE129" s="71"/>
      <c r="EF129" s="71"/>
      <c r="EG129" s="71"/>
      <c r="EH129" s="71"/>
      <c r="EI129" s="71"/>
      <c r="EJ129" s="71"/>
      <c r="EK129" s="71"/>
      <c r="EL129" s="71"/>
      <c r="EM129" s="71"/>
      <c r="EN129" s="71"/>
      <c r="EO129" s="109"/>
      <c r="EP129" s="109"/>
      <c r="EQ129" s="109"/>
      <c r="ER129" s="109"/>
      <c r="ES129" s="109"/>
      <c r="ET129" s="109"/>
      <c r="EU129" s="109"/>
      <c r="EV129" s="109"/>
      <c r="EW129" s="109"/>
      <c r="EX129" s="109"/>
      <c r="EY129" s="109"/>
      <c r="EZ129" s="109"/>
      <c r="FA129" s="109"/>
      <c r="FB129" s="109"/>
      <c r="FC129" s="109"/>
      <c r="FD129" s="109"/>
      <c r="FE129" s="109"/>
      <c r="FF129" s="109"/>
      <c r="FG129" s="109"/>
      <c r="FH129" s="109"/>
      <c r="FI129" s="109"/>
      <c r="FJ129" s="109"/>
      <c r="FK129" s="109"/>
      <c r="FL129" s="109"/>
      <c r="FM129" s="109"/>
      <c r="FN129" s="109"/>
      <c r="FO129" s="109"/>
      <c r="FP129" s="109"/>
      <c r="FQ129" s="109"/>
      <c r="FR129" s="109"/>
      <c r="FS129" s="109"/>
      <c r="FT129" s="109"/>
      <c r="FU129" s="109"/>
      <c r="FV129" s="109"/>
      <c r="FW129" s="109"/>
      <c r="FX129" s="109"/>
      <c r="FY129" s="109"/>
      <c r="FZ129" s="109"/>
      <c r="GA129" s="109"/>
      <c r="GB129" s="109"/>
      <c r="GC129" s="109"/>
      <c r="GD129" s="109"/>
      <c r="GE129" s="109"/>
      <c r="GF129" s="109"/>
      <c r="GG129" s="109"/>
      <c r="GH129" s="109"/>
      <c r="GI129" s="109"/>
      <c r="GJ129" s="109"/>
      <c r="GK129" s="109"/>
      <c r="GL129" s="109"/>
      <c r="GM129" s="109"/>
      <c r="GN129" s="109"/>
      <c r="GO129" s="109"/>
      <c r="GP129" s="109"/>
      <c r="GQ129" s="109"/>
      <c r="GR129" s="109"/>
      <c r="GS129" s="109"/>
      <c r="GT129" s="109"/>
      <c r="GU129" s="109"/>
      <c r="GV129" s="109"/>
      <c r="GW129" s="109"/>
      <c r="GX129" s="109"/>
      <c r="GY129" s="109"/>
      <c r="GZ129" s="109"/>
      <c r="HA129" s="109"/>
      <c r="HB129" s="109"/>
      <c r="HC129" s="109"/>
      <c r="HD129" s="109"/>
      <c r="HE129" s="109"/>
      <c r="HF129" s="109"/>
      <c r="HG129" s="109"/>
      <c r="HH129" s="109"/>
      <c r="HI129" s="109"/>
      <c r="HJ129" s="109"/>
      <c r="HK129" s="109"/>
    </row>
    <row r="130" spans="1:219" s="3" customFormat="1" x14ac:dyDescent="0.2">
      <c r="A130" s="17"/>
      <c r="E130" s="1"/>
      <c r="F130" s="1"/>
      <c r="G130" s="1"/>
      <c r="H130" s="112"/>
      <c r="I130" s="112"/>
      <c r="J130" s="112"/>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71"/>
      <c r="BZ130" s="71"/>
      <c r="CA130" s="71"/>
      <c r="CB130" s="71"/>
      <c r="CC130" s="71"/>
      <c r="CD130" s="71"/>
      <c r="CE130" s="71"/>
      <c r="CF130" s="117"/>
      <c r="CG130" s="117"/>
      <c r="CH130" s="117"/>
      <c r="CI130" s="117"/>
      <c r="CJ130" s="117"/>
      <c r="CK130" s="71"/>
      <c r="CL130" s="71"/>
      <c r="CM130" s="71"/>
      <c r="CN130" s="71"/>
      <c r="CO130" s="71"/>
      <c r="CP130" s="71"/>
      <c r="CQ130" s="71"/>
      <c r="CR130" s="71"/>
      <c r="CS130" s="71"/>
      <c r="CT130" s="71"/>
      <c r="CU130" s="71"/>
      <c r="CV130" s="71"/>
      <c r="CW130" s="71"/>
      <c r="CX130" s="71"/>
      <c r="CY130" s="71"/>
      <c r="CZ130" s="71"/>
      <c r="DA130" s="71"/>
      <c r="DB130" s="71"/>
      <c r="DC130" s="71"/>
      <c r="DD130" s="71"/>
      <c r="DE130" s="71"/>
      <c r="DF130" s="71"/>
      <c r="DG130" s="71"/>
      <c r="DH130" s="71"/>
      <c r="DI130" s="71"/>
      <c r="DJ130" s="71"/>
      <c r="DK130" s="71"/>
      <c r="DL130" s="71"/>
      <c r="DM130" s="71"/>
      <c r="DN130" s="71"/>
      <c r="DO130" s="71"/>
      <c r="DP130" s="71"/>
      <c r="DQ130" s="71"/>
      <c r="DR130" s="71"/>
      <c r="DS130" s="71"/>
      <c r="DT130" s="71"/>
      <c r="DU130" s="71"/>
      <c r="DV130" s="71"/>
      <c r="DW130" s="71"/>
      <c r="DX130" s="71"/>
      <c r="DY130" s="71"/>
      <c r="DZ130" s="71"/>
      <c r="EA130" s="71"/>
      <c r="EB130" s="71"/>
      <c r="EC130" s="71"/>
      <c r="ED130" s="71"/>
      <c r="EE130" s="71"/>
      <c r="EF130" s="71"/>
      <c r="EG130" s="71"/>
      <c r="EH130" s="71"/>
      <c r="EI130" s="71"/>
      <c r="EJ130" s="71"/>
      <c r="EK130" s="71"/>
      <c r="EL130" s="71"/>
      <c r="EM130" s="71"/>
      <c r="EN130" s="71"/>
      <c r="EO130" s="109"/>
      <c r="EP130" s="109"/>
      <c r="EQ130" s="109"/>
      <c r="ER130" s="109"/>
      <c r="ES130" s="109"/>
      <c r="ET130" s="109"/>
      <c r="EU130" s="109"/>
      <c r="EV130" s="109"/>
      <c r="EW130" s="109"/>
      <c r="EX130" s="109"/>
      <c r="EY130" s="109"/>
      <c r="EZ130" s="109"/>
      <c r="FA130" s="109"/>
      <c r="FB130" s="109"/>
      <c r="FC130" s="109"/>
      <c r="FD130" s="109"/>
      <c r="FE130" s="109"/>
      <c r="FF130" s="109"/>
      <c r="FG130" s="109"/>
      <c r="FH130" s="109"/>
      <c r="FI130" s="109"/>
      <c r="FJ130" s="109"/>
      <c r="FK130" s="109"/>
      <c r="FL130" s="109"/>
      <c r="FM130" s="109"/>
      <c r="FN130" s="109"/>
      <c r="FO130" s="109"/>
      <c r="FP130" s="109"/>
      <c r="FQ130" s="109"/>
      <c r="FR130" s="109"/>
      <c r="FS130" s="109"/>
      <c r="FT130" s="109"/>
      <c r="FU130" s="109"/>
      <c r="FV130" s="109"/>
      <c r="FW130" s="109"/>
      <c r="FX130" s="109"/>
      <c r="FY130" s="109"/>
      <c r="FZ130" s="109"/>
      <c r="GA130" s="109"/>
      <c r="GB130" s="109"/>
      <c r="GC130" s="109"/>
      <c r="GD130" s="109"/>
      <c r="GE130" s="109"/>
      <c r="GF130" s="109"/>
      <c r="GG130" s="109"/>
      <c r="GH130" s="109"/>
      <c r="GI130" s="109"/>
      <c r="GJ130" s="109"/>
      <c r="GK130" s="109"/>
      <c r="GL130" s="109"/>
      <c r="GM130" s="109"/>
      <c r="GN130" s="109"/>
      <c r="GO130" s="109"/>
      <c r="GP130" s="109"/>
      <c r="GQ130" s="109"/>
      <c r="GR130" s="109"/>
      <c r="GS130" s="109"/>
      <c r="GT130" s="109"/>
      <c r="GU130" s="109"/>
      <c r="GV130" s="109"/>
      <c r="GW130" s="109"/>
      <c r="GX130" s="109"/>
      <c r="GY130" s="109"/>
      <c r="GZ130" s="109"/>
      <c r="HA130" s="109"/>
      <c r="HB130" s="109"/>
      <c r="HC130" s="109"/>
      <c r="HD130" s="109"/>
      <c r="HE130" s="109"/>
      <c r="HF130" s="109"/>
      <c r="HG130" s="109"/>
      <c r="HH130" s="109"/>
      <c r="HI130" s="109"/>
      <c r="HJ130" s="109"/>
      <c r="HK130" s="109"/>
    </row>
    <row r="131" spans="1:219" s="3" customFormat="1" x14ac:dyDescent="0.2">
      <c r="A131" s="17"/>
      <c r="E131" s="1"/>
      <c r="F131" s="1"/>
      <c r="G131" s="1"/>
      <c r="H131" s="112"/>
      <c r="I131" s="112"/>
      <c r="J131" s="112"/>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71"/>
      <c r="BZ131" s="71"/>
      <c r="CA131" s="71"/>
      <c r="CB131" s="71"/>
      <c r="CC131" s="71"/>
      <c r="CD131" s="71"/>
      <c r="CE131" s="71"/>
      <c r="CF131" s="117"/>
      <c r="CG131" s="117"/>
      <c r="CH131" s="117"/>
      <c r="CI131" s="117"/>
      <c r="CJ131" s="117"/>
      <c r="CK131" s="71"/>
      <c r="CL131" s="71"/>
      <c r="CM131" s="71"/>
      <c r="CN131" s="71"/>
      <c r="CO131" s="71"/>
      <c r="CP131" s="71"/>
      <c r="CQ131" s="71"/>
      <c r="CR131" s="71"/>
      <c r="CS131" s="71"/>
      <c r="CT131" s="71"/>
      <c r="CU131" s="71"/>
      <c r="CV131" s="71"/>
      <c r="CW131" s="71"/>
      <c r="CX131" s="71"/>
      <c r="CY131" s="71"/>
      <c r="CZ131" s="71"/>
      <c r="DA131" s="71"/>
      <c r="DB131" s="71"/>
      <c r="DC131" s="71"/>
      <c r="DD131" s="71"/>
      <c r="DE131" s="71"/>
      <c r="DF131" s="71"/>
      <c r="DG131" s="71"/>
      <c r="DH131" s="71"/>
      <c r="DI131" s="71"/>
      <c r="DJ131" s="71"/>
      <c r="DK131" s="71"/>
      <c r="DL131" s="71"/>
      <c r="DM131" s="71"/>
      <c r="DN131" s="71"/>
      <c r="DO131" s="71"/>
      <c r="DP131" s="71"/>
      <c r="DQ131" s="71"/>
      <c r="DR131" s="71"/>
      <c r="DS131" s="71"/>
      <c r="DT131" s="71"/>
      <c r="DU131" s="71"/>
      <c r="DV131" s="71"/>
      <c r="DW131" s="71"/>
      <c r="DX131" s="71"/>
      <c r="DY131" s="71"/>
      <c r="DZ131" s="71"/>
      <c r="EA131" s="71"/>
      <c r="EB131" s="71"/>
      <c r="EC131" s="71"/>
      <c r="ED131" s="71"/>
      <c r="EE131" s="71"/>
      <c r="EF131" s="71"/>
      <c r="EG131" s="71"/>
      <c r="EH131" s="71"/>
      <c r="EI131" s="71"/>
      <c r="EJ131" s="71"/>
      <c r="EK131" s="71"/>
      <c r="EL131" s="71"/>
      <c r="EM131" s="71"/>
      <c r="EN131" s="71"/>
      <c r="EO131" s="109"/>
      <c r="EP131" s="109"/>
      <c r="EQ131" s="109"/>
      <c r="ER131" s="109"/>
      <c r="ES131" s="109"/>
      <c r="ET131" s="109"/>
      <c r="EU131" s="109"/>
      <c r="EV131" s="109"/>
      <c r="EW131" s="109"/>
      <c r="EX131" s="109"/>
      <c r="EY131" s="109"/>
      <c r="EZ131" s="109"/>
      <c r="FA131" s="109"/>
      <c r="FB131" s="109"/>
      <c r="FC131" s="109"/>
      <c r="FD131" s="109"/>
      <c r="FE131" s="109"/>
      <c r="FF131" s="109"/>
      <c r="FG131" s="109"/>
      <c r="FH131" s="109"/>
      <c r="FI131" s="109"/>
      <c r="FJ131" s="109"/>
      <c r="FK131" s="109"/>
      <c r="FL131" s="109"/>
      <c r="FM131" s="109"/>
      <c r="FN131" s="109"/>
      <c r="FO131" s="109"/>
      <c r="FP131" s="109"/>
      <c r="FQ131" s="109"/>
      <c r="FR131" s="109"/>
      <c r="FS131" s="109"/>
      <c r="FT131" s="109"/>
      <c r="FU131" s="109"/>
      <c r="FV131" s="109"/>
      <c r="FW131" s="109"/>
      <c r="FX131" s="109"/>
      <c r="FY131" s="109"/>
      <c r="FZ131" s="109"/>
      <c r="GA131" s="109"/>
      <c r="GB131" s="109"/>
      <c r="GC131" s="109"/>
      <c r="GD131" s="109"/>
      <c r="GE131" s="109"/>
      <c r="GF131" s="109"/>
      <c r="GG131" s="109"/>
      <c r="GH131" s="109"/>
      <c r="GI131" s="109"/>
      <c r="GJ131" s="109"/>
      <c r="GK131" s="109"/>
      <c r="GL131" s="109"/>
      <c r="GM131" s="109"/>
      <c r="GN131" s="109"/>
      <c r="GO131" s="109"/>
      <c r="GP131" s="109"/>
      <c r="GQ131" s="109"/>
      <c r="GR131" s="109"/>
      <c r="GS131" s="109"/>
      <c r="GT131" s="109"/>
      <c r="GU131" s="109"/>
      <c r="GV131" s="109"/>
      <c r="GW131" s="109"/>
      <c r="GX131" s="109"/>
      <c r="GY131" s="109"/>
      <c r="GZ131" s="109"/>
      <c r="HA131" s="109"/>
      <c r="HB131" s="109"/>
      <c r="HC131" s="109"/>
      <c r="HD131" s="109"/>
      <c r="HE131" s="109"/>
      <c r="HF131" s="109"/>
      <c r="HG131" s="109"/>
      <c r="HH131" s="109"/>
      <c r="HI131" s="109"/>
      <c r="HJ131" s="109"/>
      <c r="HK131" s="109"/>
    </row>
    <row r="132" spans="1:219" s="3" customFormat="1" x14ac:dyDescent="0.2">
      <c r="A132" s="17"/>
      <c r="E132" s="1"/>
      <c r="F132" s="1"/>
      <c r="G132" s="1"/>
      <c r="H132" s="112"/>
      <c r="I132" s="112"/>
      <c r="J132" s="112"/>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71"/>
      <c r="BZ132" s="71"/>
      <c r="CA132" s="71"/>
      <c r="CB132" s="71"/>
      <c r="CC132" s="71"/>
      <c r="CD132" s="71"/>
      <c r="CE132" s="71"/>
      <c r="CF132" s="117"/>
      <c r="CG132" s="117"/>
      <c r="CH132" s="117"/>
      <c r="CI132" s="117"/>
      <c r="CJ132" s="117"/>
      <c r="CK132" s="71"/>
      <c r="CL132" s="71"/>
      <c r="CM132" s="71"/>
      <c r="CN132" s="71"/>
      <c r="CO132" s="71"/>
      <c r="CP132" s="71"/>
      <c r="CQ132" s="71"/>
      <c r="CR132" s="71"/>
      <c r="CS132" s="71"/>
      <c r="CT132" s="71"/>
      <c r="CU132" s="71"/>
      <c r="CV132" s="71"/>
      <c r="CW132" s="71"/>
      <c r="CX132" s="71"/>
      <c r="CY132" s="71"/>
      <c r="CZ132" s="71"/>
      <c r="DA132" s="71"/>
      <c r="DB132" s="71"/>
      <c r="DC132" s="71"/>
      <c r="DD132" s="71"/>
      <c r="DE132" s="71"/>
      <c r="DF132" s="71"/>
      <c r="DG132" s="71"/>
      <c r="DH132" s="71"/>
      <c r="DI132" s="71"/>
      <c r="DJ132" s="71"/>
      <c r="DK132" s="71"/>
      <c r="DL132" s="71"/>
      <c r="DM132" s="71"/>
      <c r="DN132" s="71"/>
      <c r="DO132" s="71"/>
      <c r="DP132" s="71"/>
      <c r="DQ132" s="71"/>
      <c r="DR132" s="71"/>
      <c r="DS132" s="71"/>
      <c r="DT132" s="71"/>
      <c r="DU132" s="71"/>
      <c r="DV132" s="71"/>
      <c r="DW132" s="71"/>
      <c r="DX132" s="71"/>
      <c r="DY132" s="71"/>
      <c r="DZ132" s="71"/>
      <c r="EA132" s="71"/>
      <c r="EB132" s="71"/>
      <c r="EC132" s="71"/>
      <c r="ED132" s="71"/>
      <c r="EE132" s="71"/>
      <c r="EF132" s="71"/>
      <c r="EG132" s="71"/>
      <c r="EH132" s="71"/>
      <c r="EI132" s="71"/>
      <c r="EJ132" s="71"/>
      <c r="EK132" s="71"/>
      <c r="EL132" s="71"/>
      <c r="EM132" s="71"/>
      <c r="EN132" s="71"/>
      <c r="EO132" s="109"/>
      <c r="EP132" s="109"/>
      <c r="EQ132" s="109"/>
      <c r="ER132" s="109"/>
      <c r="ES132" s="109"/>
      <c r="ET132" s="109"/>
      <c r="EU132" s="109"/>
      <c r="EV132" s="109"/>
      <c r="EW132" s="109"/>
      <c r="EX132" s="109"/>
      <c r="EY132" s="109"/>
      <c r="EZ132" s="109"/>
      <c r="FA132" s="109"/>
      <c r="FB132" s="109"/>
      <c r="FC132" s="109"/>
      <c r="FD132" s="109"/>
      <c r="FE132" s="109"/>
      <c r="FF132" s="109"/>
      <c r="FG132" s="109"/>
      <c r="FH132" s="109"/>
      <c r="FI132" s="109"/>
      <c r="FJ132" s="109"/>
      <c r="FK132" s="109"/>
      <c r="FL132" s="109"/>
      <c r="FM132" s="109"/>
      <c r="FN132" s="109"/>
      <c r="FO132" s="109"/>
      <c r="FP132" s="109"/>
      <c r="FQ132" s="109"/>
      <c r="FR132" s="109"/>
      <c r="FS132" s="109"/>
      <c r="FT132" s="109"/>
      <c r="FU132" s="109"/>
      <c r="FV132" s="109"/>
      <c r="FW132" s="109"/>
      <c r="FX132" s="109"/>
      <c r="FY132" s="109"/>
      <c r="FZ132" s="109"/>
      <c r="GA132" s="109"/>
      <c r="GB132" s="109"/>
      <c r="GC132" s="109"/>
      <c r="GD132" s="109"/>
      <c r="GE132" s="109"/>
      <c r="GF132" s="109"/>
      <c r="GG132" s="109"/>
      <c r="GH132" s="109"/>
      <c r="GI132" s="109"/>
      <c r="GJ132" s="109"/>
      <c r="GK132" s="109"/>
      <c r="GL132" s="109"/>
      <c r="GM132" s="109"/>
      <c r="GN132" s="109"/>
      <c r="GO132" s="109"/>
      <c r="GP132" s="109"/>
      <c r="GQ132" s="109"/>
      <c r="GR132" s="109"/>
      <c r="GS132" s="109"/>
      <c r="GT132" s="109"/>
      <c r="GU132" s="109"/>
      <c r="GV132" s="109"/>
      <c r="GW132" s="109"/>
      <c r="GX132" s="109"/>
      <c r="GY132" s="109"/>
      <c r="GZ132" s="109"/>
      <c r="HA132" s="109"/>
      <c r="HB132" s="109"/>
      <c r="HC132" s="109"/>
      <c r="HD132" s="109"/>
      <c r="HE132" s="109"/>
      <c r="HF132" s="109"/>
      <c r="HG132" s="109"/>
      <c r="HH132" s="109"/>
      <c r="HI132" s="109"/>
      <c r="HJ132" s="109"/>
      <c r="HK132" s="109"/>
    </row>
    <row r="133" spans="1:219" s="3" customFormat="1" x14ac:dyDescent="0.2">
      <c r="A133" s="17"/>
      <c r="E133" s="1"/>
      <c r="F133" s="1"/>
      <c r="G133" s="1"/>
      <c r="H133" s="112"/>
      <c r="I133" s="112"/>
      <c r="J133" s="112"/>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71"/>
      <c r="BZ133" s="71"/>
      <c r="CA133" s="71"/>
      <c r="CB133" s="71"/>
      <c r="CC133" s="71"/>
      <c r="CD133" s="71"/>
      <c r="CE133" s="71"/>
      <c r="CF133" s="117"/>
      <c r="CG133" s="117"/>
      <c r="CH133" s="117"/>
      <c r="CI133" s="117"/>
      <c r="CJ133" s="117"/>
      <c r="CK133" s="71"/>
      <c r="CL133" s="71"/>
      <c r="CM133" s="71"/>
      <c r="CN133" s="71"/>
      <c r="CO133" s="71"/>
      <c r="CP133" s="71"/>
      <c r="CQ133" s="71"/>
      <c r="CR133" s="71"/>
      <c r="CS133" s="71"/>
      <c r="CT133" s="71"/>
      <c r="CU133" s="71"/>
      <c r="CV133" s="71"/>
      <c r="CW133" s="71"/>
      <c r="CX133" s="71"/>
      <c r="CY133" s="71"/>
      <c r="CZ133" s="71"/>
      <c r="DA133" s="71"/>
      <c r="DB133" s="71"/>
      <c r="DC133" s="71"/>
      <c r="DD133" s="71"/>
      <c r="DE133" s="71"/>
      <c r="DF133" s="71"/>
      <c r="DG133" s="71"/>
      <c r="DH133" s="71"/>
      <c r="DI133" s="71"/>
      <c r="DJ133" s="71"/>
      <c r="DK133" s="71"/>
      <c r="DL133" s="71"/>
      <c r="DM133" s="71"/>
      <c r="DN133" s="71"/>
      <c r="DO133" s="71"/>
      <c r="DP133" s="71"/>
      <c r="DQ133" s="71"/>
      <c r="DR133" s="71"/>
      <c r="DS133" s="71"/>
      <c r="DT133" s="71"/>
      <c r="DU133" s="71"/>
      <c r="DV133" s="71"/>
      <c r="DW133" s="71"/>
      <c r="DX133" s="71"/>
      <c r="DY133" s="71"/>
      <c r="DZ133" s="71"/>
      <c r="EA133" s="71"/>
      <c r="EB133" s="71"/>
      <c r="EC133" s="71"/>
      <c r="ED133" s="71"/>
      <c r="EE133" s="71"/>
      <c r="EF133" s="71"/>
      <c r="EG133" s="71"/>
      <c r="EH133" s="71"/>
      <c r="EI133" s="71"/>
      <c r="EJ133" s="71"/>
      <c r="EK133" s="71"/>
      <c r="EL133" s="71"/>
      <c r="EM133" s="71"/>
      <c r="EN133" s="71"/>
      <c r="EO133" s="109"/>
      <c r="EP133" s="109"/>
      <c r="EQ133" s="109"/>
      <c r="ER133" s="109"/>
      <c r="ES133" s="109"/>
      <c r="ET133" s="109"/>
      <c r="EU133" s="109"/>
      <c r="EV133" s="109"/>
      <c r="EW133" s="109"/>
      <c r="EX133" s="109"/>
      <c r="EY133" s="109"/>
      <c r="EZ133" s="109"/>
      <c r="FA133" s="109"/>
      <c r="FB133" s="109"/>
      <c r="FC133" s="109"/>
      <c r="FD133" s="109"/>
      <c r="FE133" s="109"/>
      <c r="FF133" s="109"/>
      <c r="FG133" s="109"/>
      <c r="FH133" s="109"/>
      <c r="FI133" s="109"/>
      <c r="FJ133" s="109"/>
      <c r="FK133" s="109"/>
      <c r="FL133" s="109"/>
      <c r="FM133" s="109"/>
      <c r="FN133" s="109"/>
      <c r="FO133" s="109"/>
      <c r="FP133" s="109"/>
      <c r="FQ133" s="109"/>
      <c r="FR133" s="109"/>
      <c r="FS133" s="109"/>
      <c r="FT133" s="109"/>
      <c r="FU133" s="109"/>
      <c r="FV133" s="109"/>
      <c r="FW133" s="109"/>
      <c r="FX133" s="109"/>
      <c r="FY133" s="109"/>
      <c r="FZ133" s="109"/>
      <c r="GA133" s="109"/>
      <c r="GB133" s="109"/>
      <c r="GC133" s="109"/>
      <c r="GD133" s="109"/>
      <c r="GE133" s="109"/>
      <c r="GF133" s="109"/>
      <c r="GG133" s="109"/>
      <c r="GH133" s="109"/>
      <c r="GI133" s="109"/>
      <c r="GJ133" s="109"/>
      <c r="GK133" s="109"/>
      <c r="GL133" s="109"/>
      <c r="GM133" s="109"/>
      <c r="GN133" s="109"/>
      <c r="GO133" s="109"/>
      <c r="GP133" s="109"/>
      <c r="GQ133" s="109"/>
      <c r="GR133" s="109"/>
      <c r="GS133" s="109"/>
      <c r="GT133" s="109"/>
      <c r="GU133" s="109"/>
      <c r="GV133" s="109"/>
      <c r="GW133" s="109"/>
      <c r="GX133" s="109"/>
      <c r="GY133" s="109"/>
      <c r="GZ133" s="109"/>
      <c r="HA133" s="109"/>
      <c r="HB133" s="109"/>
      <c r="HC133" s="109"/>
      <c r="HD133" s="109"/>
      <c r="HE133" s="109"/>
      <c r="HF133" s="109"/>
      <c r="HG133" s="109"/>
      <c r="HH133" s="109"/>
      <c r="HI133" s="109"/>
      <c r="HJ133" s="109"/>
      <c r="HK133" s="109"/>
    </row>
    <row r="134" spans="1:219" s="3" customFormat="1" x14ac:dyDescent="0.2">
      <c r="A134" s="17"/>
      <c r="E134" s="1"/>
      <c r="F134" s="1"/>
      <c r="G134" s="1"/>
      <c r="H134" s="112"/>
      <c r="I134" s="112"/>
      <c r="J134" s="112"/>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71"/>
      <c r="BZ134" s="71"/>
      <c r="CA134" s="71"/>
      <c r="CB134" s="71"/>
      <c r="CC134" s="71"/>
      <c r="CD134" s="71"/>
      <c r="CE134" s="71"/>
      <c r="CF134" s="117"/>
      <c r="CG134" s="117"/>
      <c r="CH134" s="117"/>
      <c r="CI134" s="117"/>
      <c r="CJ134" s="117"/>
      <c r="CK134" s="71"/>
      <c r="CL134" s="71"/>
      <c r="CM134" s="71"/>
      <c r="CN134" s="71"/>
      <c r="CO134" s="71"/>
      <c r="CP134" s="71"/>
      <c r="CQ134" s="71"/>
      <c r="CR134" s="71"/>
      <c r="CS134" s="71"/>
      <c r="CT134" s="71"/>
      <c r="CU134" s="71"/>
      <c r="CV134" s="71"/>
      <c r="CW134" s="71"/>
      <c r="CX134" s="71"/>
      <c r="CY134" s="71"/>
      <c r="CZ134" s="71"/>
      <c r="DA134" s="71"/>
      <c r="DB134" s="71"/>
      <c r="DC134" s="71"/>
      <c r="DD134" s="71"/>
      <c r="DE134" s="71"/>
      <c r="DF134" s="71"/>
      <c r="DG134" s="71"/>
      <c r="DH134" s="71"/>
      <c r="DI134" s="71"/>
      <c r="DJ134" s="71"/>
      <c r="DK134" s="71"/>
      <c r="DL134" s="71"/>
      <c r="DM134" s="71"/>
      <c r="DN134" s="71"/>
      <c r="DO134" s="71"/>
      <c r="DP134" s="71"/>
      <c r="DQ134" s="71"/>
      <c r="DR134" s="71"/>
      <c r="DS134" s="71"/>
      <c r="DT134" s="71"/>
      <c r="DU134" s="71"/>
      <c r="DV134" s="71"/>
      <c r="DW134" s="71"/>
      <c r="DX134" s="71"/>
      <c r="DY134" s="71"/>
      <c r="DZ134" s="71"/>
      <c r="EA134" s="71"/>
      <c r="EB134" s="71"/>
      <c r="EC134" s="71"/>
      <c r="ED134" s="71"/>
      <c r="EE134" s="71"/>
      <c r="EF134" s="71"/>
      <c r="EG134" s="71"/>
      <c r="EH134" s="71"/>
      <c r="EI134" s="71"/>
      <c r="EJ134" s="71"/>
      <c r="EK134" s="71"/>
      <c r="EL134" s="71"/>
      <c r="EM134" s="71"/>
      <c r="EN134" s="71"/>
      <c r="EO134" s="109"/>
      <c r="EP134" s="109"/>
      <c r="EQ134" s="109"/>
      <c r="ER134" s="109"/>
      <c r="ES134" s="109"/>
      <c r="ET134" s="109"/>
      <c r="EU134" s="109"/>
      <c r="EV134" s="109"/>
      <c r="EW134" s="109"/>
      <c r="EX134" s="109"/>
      <c r="EY134" s="109"/>
      <c r="EZ134" s="109"/>
      <c r="FA134" s="109"/>
      <c r="FB134" s="109"/>
      <c r="FC134" s="109"/>
      <c r="FD134" s="109"/>
      <c r="FE134" s="109"/>
      <c r="FF134" s="109"/>
      <c r="FG134" s="109"/>
      <c r="FH134" s="109"/>
      <c r="FI134" s="109"/>
      <c r="FJ134" s="109"/>
      <c r="FK134" s="109"/>
      <c r="FL134" s="109"/>
      <c r="FM134" s="109"/>
      <c r="FN134" s="109"/>
      <c r="FO134" s="109"/>
      <c r="FP134" s="109"/>
      <c r="FQ134" s="109"/>
      <c r="FR134" s="109"/>
      <c r="FS134" s="109"/>
      <c r="FT134" s="109"/>
      <c r="FU134" s="109"/>
      <c r="FV134" s="109"/>
      <c r="FW134" s="109"/>
      <c r="FX134" s="109"/>
      <c r="FY134" s="109"/>
      <c r="FZ134" s="109"/>
      <c r="GA134" s="109"/>
      <c r="GB134" s="109"/>
      <c r="GC134" s="109"/>
      <c r="GD134" s="109"/>
      <c r="GE134" s="109"/>
      <c r="GF134" s="109"/>
      <c r="GG134" s="109"/>
      <c r="GH134" s="109"/>
      <c r="GI134" s="109"/>
      <c r="GJ134" s="109"/>
      <c r="GK134" s="109"/>
      <c r="GL134" s="109"/>
      <c r="GM134" s="109"/>
      <c r="GN134" s="109"/>
      <c r="GO134" s="109"/>
      <c r="GP134" s="109"/>
      <c r="GQ134" s="109"/>
      <c r="GR134" s="109"/>
      <c r="GS134" s="109"/>
      <c r="GT134" s="109"/>
      <c r="GU134" s="109"/>
      <c r="GV134" s="109"/>
      <c r="GW134" s="109"/>
      <c r="GX134" s="109"/>
      <c r="GY134" s="109"/>
      <c r="GZ134" s="109"/>
      <c r="HA134" s="109"/>
      <c r="HB134" s="109"/>
      <c r="HC134" s="109"/>
      <c r="HD134" s="109"/>
      <c r="HE134" s="109"/>
      <c r="HF134" s="109"/>
      <c r="HG134" s="109"/>
      <c r="HH134" s="109"/>
      <c r="HI134" s="109"/>
      <c r="HJ134" s="109"/>
      <c r="HK134" s="109"/>
    </row>
    <row r="135" spans="1:219" s="3" customFormat="1" x14ac:dyDescent="0.2">
      <c r="A135" s="17"/>
      <c r="E135" s="1"/>
      <c r="F135" s="1"/>
      <c r="G135" s="1"/>
      <c r="H135" s="112"/>
      <c r="I135" s="112"/>
      <c r="J135" s="112"/>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71"/>
      <c r="BZ135" s="71"/>
      <c r="CA135" s="71"/>
      <c r="CB135" s="71"/>
      <c r="CC135" s="71"/>
      <c r="CD135" s="71"/>
      <c r="CE135" s="71"/>
      <c r="CF135" s="117"/>
      <c r="CG135" s="117"/>
      <c r="CH135" s="117"/>
      <c r="CI135" s="117"/>
      <c r="CJ135" s="117"/>
      <c r="CK135" s="71"/>
      <c r="CL135" s="71"/>
      <c r="CM135" s="71"/>
      <c r="CN135" s="71"/>
      <c r="CO135" s="71"/>
      <c r="CP135" s="71"/>
      <c r="CQ135" s="71"/>
      <c r="CR135" s="71"/>
      <c r="CS135" s="71"/>
      <c r="CT135" s="71"/>
      <c r="CU135" s="71"/>
      <c r="CV135" s="71"/>
      <c r="CW135" s="71"/>
      <c r="CX135" s="71"/>
      <c r="CY135" s="71"/>
      <c r="CZ135" s="71"/>
      <c r="DA135" s="71"/>
      <c r="DB135" s="71"/>
      <c r="DC135" s="71"/>
      <c r="DD135" s="71"/>
      <c r="DE135" s="71"/>
      <c r="DF135" s="71"/>
      <c r="DG135" s="71"/>
      <c r="DH135" s="71"/>
      <c r="DI135" s="71"/>
      <c r="DJ135" s="71"/>
      <c r="DK135" s="71"/>
      <c r="DL135" s="71"/>
      <c r="DM135" s="71"/>
      <c r="DN135" s="71"/>
      <c r="DO135" s="71"/>
      <c r="DP135" s="71"/>
      <c r="DQ135" s="71"/>
      <c r="DR135" s="71"/>
      <c r="DS135" s="71"/>
      <c r="DT135" s="71"/>
      <c r="DU135" s="71"/>
      <c r="DV135" s="71"/>
      <c r="DW135" s="71"/>
      <c r="DX135" s="71"/>
      <c r="DY135" s="71"/>
      <c r="DZ135" s="71"/>
      <c r="EA135" s="71"/>
      <c r="EB135" s="71"/>
      <c r="EC135" s="71"/>
      <c r="ED135" s="71"/>
      <c r="EE135" s="71"/>
      <c r="EF135" s="71"/>
      <c r="EG135" s="71"/>
      <c r="EH135" s="71"/>
      <c r="EI135" s="71"/>
      <c r="EJ135" s="71"/>
      <c r="EK135" s="71"/>
      <c r="EL135" s="71"/>
      <c r="EM135" s="71"/>
      <c r="EN135" s="71"/>
      <c r="EO135" s="109"/>
      <c r="EP135" s="109"/>
      <c r="EQ135" s="109"/>
      <c r="ER135" s="109"/>
      <c r="ES135" s="109"/>
      <c r="ET135" s="109"/>
      <c r="EU135" s="109"/>
      <c r="EV135" s="109"/>
      <c r="EW135" s="109"/>
      <c r="EX135" s="109"/>
      <c r="EY135" s="109"/>
      <c r="EZ135" s="109"/>
      <c r="FA135" s="109"/>
      <c r="FB135" s="109"/>
      <c r="FC135" s="109"/>
      <c r="FD135" s="109"/>
      <c r="FE135" s="109"/>
      <c r="FF135" s="109"/>
      <c r="FG135" s="109"/>
      <c r="FH135" s="109"/>
      <c r="FI135" s="109"/>
      <c r="FJ135" s="109"/>
      <c r="FK135" s="109"/>
      <c r="FL135" s="109"/>
      <c r="FM135" s="109"/>
      <c r="FN135" s="109"/>
      <c r="FO135" s="109"/>
      <c r="FP135" s="109"/>
      <c r="FQ135" s="109"/>
      <c r="FR135" s="109"/>
      <c r="FS135" s="109"/>
      <c r="FT135" s="109"/>
      <c r="FU135" s="109"/>
      <c r="FV135" s="109"/>
      <c r="FW135" s="109"/>
      <c r="FX135" s="109"/>
      <c r="FY135" s="109"/>
      <c r="FZ135" s="109"/>
      <c r="GA135" s="109"/>
      <c r="GB135" s="109"/>
      <c r="GC135" s="109"/>
      <c r="GD135" s="109"/>
      <c r="GE135" s="109"/>
      <c r="GF135" s="109"/>
      <c r="GG135" s="109"/>
      <c r="GH135" s="109"/>
      <c r="GI135" s="109"/>
      <c r="GJ135" s="109"/>
      <c r="GK135" s="109"/>
      <c r="GL135" s="109"/>
      <c r="GM135" s="109"/>
      <c r="GN135" s="109"/>
      <c r="GO135" s="109"/>
      <c r="GP135" s="109"/>
      <c r="GQ135" s="109"/>
      <c r="GR135" s="109"/>
      <c r="GS135" s="109"/>
      <c r="GT135" s="109"/>
      <c r="GU135" s="109"/>
      <c r="GV135" s="109"/>
      <c r="GW135" s="109"/>
      <c r="GX135" s="109"/>
      <c r="GY135" s="109"/>
      <c r="GZ135" s="109"/>
      <c r="HA135" s="109"/>
      <c r="HB135" s="109"/>
      <c r="HC135" s="109"/>
      <c r="HD135" s="109"/>
      <c r="HE135" s="109"/>
      <c r="HF135" s="109"/>
      <c r="HG135" s="109"/>
      <c r="HH135" s="109"/>
      <c r="HI135" s="109"/>
      <c r="HJ135" s="109"/>
      <c r="HK135" s="109"/>
    </row>
    <row r="136" spans="1:219" s="3" customFormat="1" x14ac:dyDescent="0.2">
      <c r="A136" s="17"/>
      <c r="E136" s="1"/>
      <c r="F136" s="1"/>
      <c r="G136" s="1"/>
      <c r="H136" s="112"/>
      <c r="I136" s="112"/>
      <c r="J136" s="112"/>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71"/>
      <c r="BZ136" s="71"/>
      <c r="CA136" s="71"/>
      <c r="CB136" s="71"/>
      <c r="CC136" s="71"/>
      <c r="CD136" s="71"/>
      <c r="CE136" s="71"/>
      <c r="CF136" s="117"/>
      <c r="CG136" s="117"/>
      <c r="CH136" s="117"/>
      <c r="CI136" s="117"/>
      <c r="CJ136" s="117"/>
      <c r="CK136" s="71"/>
      <c r="CL136" s="71"/>
      <c r="CM136" s="71"/>
      <c r="CN136" s="71"/>
      <c r="CO136" s="71"/>
      <c r="CP136" s="71"/>
      <c r="CQ136" s="71"/>
      <c r="CR136" s="71"/>
      <c r="CS136" s="71"/>
      <c r="CT136" s="71"/>
      <c r="CU136" s="71"/>
      <c r="CV136" s="71"/>
      <c r="CW136" s="71"/>
      <c r="CX136" s="71"/>
      <c r="CY136" s="71"/>
      <c r="CZ136" s="71"/>
      <c r="DA136" s="71"/>
      <c r="DB136" s="71"/>
      <c r="DC136" s="71"/>
      <c r="DD136" s="71"/>
      <c r="DE136" s="71"/>
      <c r="DF136" s="71"/>
      <c r="DG136" s="71"/>
      <c r="DH136" s="71"/>
      <c r="DI136" s="71"/>
      <c r="DJ136" s="71"/>
      <c r="DK136" s="71"/>
      <c r="DL136" s="71"/>
      <c r="DM136" s="71"/>
      <c r="DN136" s="71"/>
      <c r="DO136" s="71"/>
      <c r="DP136" s="71"/>
      <c r="DQ136" s="71"/>
      <c r="DR136" s="71"/>
      <c r="DS136" s="71"/>
      <c r="DT136" s="71"/>
      <c r="DU136" s="71"/>
      <c r="DV136" s="71"/>
      <c r="DW136" s="71"/>
      <c r="DX136" s="71"/>
      <c r="DY136" s="71"/>
      <c r="DZ136" s="71"/>
      <c r="EA136" s="71"/>
      <c r="EB136" s="71"/>
      <c r="EC136" s="71"/>
      <c r="ED136" s="71"/>
      <c r="EE136" s="71"/>
      <c r="EF136" s="71"/>
      <c r="EG136" s="71"/>
      <c r="EH136" s="71"/>
      <c r="EI136" s="71"/>
      <c r="EJ136" s="71"/>
      <c r="EK136" s="71"/>
      <c r="EL136" s="71"/>
      <c r="EM136" s="71"/>
      <c r="EN136" s="71"/>
      <c r="EO136" s="109"/>
      <c r="EP136" s="109"/>
      <c r="EQ136" s="109"/>
      <c r="ER136" s="109"/>
      <c r="ES136" s="109"/>
      <c r="ET136" s="109"/>
      <c r="EU136" s="109"/>
      <c r="EV136" s="109"/>
      <c r="EW136" s="109"/>
      <c r="EX136" s="109"/>
      <c r="EY136" s="109"/>
      <c r="EZ136" s="109"/>
      <c r="FA136" s="109"/>
      <c r="FB136" s="109"/>
      <c r="FC136" s="109"/>
      <c r="FD136" s="109"/>
      <c r="FE136" s="109"/>
      <c r="FF136" s="109"/>
      <c r="FG136" s="109"/>
      <c r="FH136" s="109"/>
      <c r="FI136" s="109"/>
      <c r="FJ136" s="109"/>
      <c r="FK136" s="109"/>
      <c r="FL136" s="109"/>
      <c r="FM136" s="109"/>
      <c r="FN136" s="109"/>
      <c r="FO136" s="109"/>
      <c r="FP136" s="109"/>
      <c r="FQ136" s="109"/>
      <c r="FR136" s="109"/>
      <c r="FS136" s="109"/>
      <c r="FT136" s="109"/>
      <c r="FU136" s="109"/>
      <c r="FV136" s="109"/>
      <c r="FW136" s="109"/>
      <c r="FX136" s="109"/>
      <c r="FY136" s="109"/>
      <c r="FZ136" s="109"/>
      <c r="GA136" s="109"/>
      <c r="GB136" s="109"/>
      <c r="GC136" s="109"/>
      <c r="GD136" s="109"/>
      <c r="GE136" s="109"/>
      <c r="GF136" s="109"/>
      <c r="GG136" s="109"/>
      <c r="GH136" s="109"/>
      <c r="GI136" s="109"/>
      <c r="GJ136" s="109"/>
      <c r="GK136" s="109"/>
      <c r="GL136" s="109"/>
      <c r="GM136" s="109"/>
      <c r="GN136" s="109"/>
      <c r="GO136" s="109"/>
      <c r="GP136" s="109"/>
      <c r="GQ136" s="109"/>
      <c r="GR136" s="109"/>
      <c r="GS136" s="109"/>
      <c r="GT136" s="109"/>
      <c r="GU136" s="109"/>
      <c r="GV136" s="109"/>
      <c r="GW136" s="109"/>
      <c r="GX136" s="109"/>
      <c r="GY136" s="109"/>
      <c r="GZ136" s="109"/>
      <c r="HA136" s="109"/>
      <c r="HB136" s="109"/>
      <c r="HC136" s="109"/>
      <c r="HD136" s="109"/>
      <c r="HE136" s="109"/>
      <c r="HF136" s="109"/>
      <c r="HG136" s="109"/>
      <c r="HH136" s="109"/>
      <c r="HI136" s="109"/>
      <c r="HJ136" s="109"/>
      <c r="HK136" s="109"/>
    </row>
    <row r="137" spans="1:219" s="3" customFormat="1" x14ac:dyDescent="0.2">
      <c r="A137" s="17"/>
      <c r="E137" s="1"/>
      <c r="F137" s="1"/>
      <c r="G137" s="1"/>
      <c r="H137" s="112"/>
      <c r="I137" s="112"/>
      <c r="J137" s="112"/>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71"/>
      <c r="BZ137" s="71"/>
      <c r="CA137" s="71"/>
      <c r="CB137" s="71"/>
      <c r="CC137" s="71"/>
      <c r="CD137" s="71"/>
      <c r="CE137" s="71"/>
      <c r="CF137" s="117"/>
      <c r="CG137" s="117"/>
      <c r="CH137" s="117"/>
      <c r="CI137" s="117"/>
      <c r="CJ137" s="117"/>
      <c r="CK137" s="71"/>
      <c r="CL137" s="71"/>
      <c r="CM137" s="71"/>
      <c r="CN137" s="71"/>
      <c r="CO137" s="71"/>
      <c r="CP137" s="71"/>
      <c r="CQ137" s="71"/>
      <c r="CR137" s="71"/>
      <c r="CS137" s="71"/>
      <c r="CT137" s="71"/>
      <c r="CU137" s="71"/>
      <c r="CV137" s="71"/>
      <c r="CW137" s="71"/>
      <c r="CX137" s="71"/>
      <c r="CY137" s="71"/>
      <c r="CZ137" s="71"/>
      <c r="DA137" s="71"/>
      <c r="DB137" s="71"/>
      <c r="DC137" s="71"/>
      <c r="DD137" s="71"/>
      <c r="DE137" s="71"/>
      <c r="DF137" s="71"/>
      <c r="DG137" s="71"/>
      <c r="DH137" s="71"/>
      <c r="DI137" s="71"/>
      <c r="DJ137" s="71"/>
      <c r="DK137" s="71"/>
      <c r="DL137" s="71"/>
      <c r="DM137" s="71"/>
      <c r="DN137" s="71"/>
      <c r="DO137" s="71"/>
      <c r="DP137" s="71"/>
      <c r="DQ137" s="71"/>
      <c r="DR137" s="71"/>
      <c r="DS137" s="71"/>
      <c r="DT137" s="71"/>
      <c r="DU137" s="71"/>
      <c r="DV137" s="71"/>
      <c r="DW137" s="71"/>
      <c r="DX137" s="71"/>
      <c r="DY137" s="71"/>
      <c r="DZ137" s="71"/>
      <c r="EA137" s="71"/>
      <c r="EB137" s="71"/>
      <c r="EC137" s="71"/>
      <c r="ED137" s="71"/>
      <c r="EE137" s="71"/>
      <c r="EF137" s="71"/>
      <c r="EG137" s="71"/>
      <c r="EH137" s="71"/>
      <c r="EI137" s="71"/>
      <c r="EJ137" s="71"/>
      <c r="EK137" s="71"/>
      <c r="EL137" s="71"/>
      <c r="EM137" s="71"/>
      <c r="EN137" s="71"/>
      <c r="EO137" s="109"/>
      <c r="EP137" s="109"/>
      <c r="EQ137" s="109"/>
      <c r="ER137" s="109"/>
      <c r="ES137" s="109"/>
      <c r="ET137" s="109"/>
      <c r="EU137" s="109"/>
      <c r="EV137" s="109"/>
      <c r="EW137" s="109"/>
      <c r="EX137" s="109"/>
      <c r="EY137" s="109"/>
      <c r="EZ137" s="109"/>
      <c r="FA137" s="109"/>
      <c r="FB137" s="109"/>
      <c r="FC137" s="109"/>
      <c r="FD137" s="109"/>
      <c r="FE137" s="109"/>
      <c r="FF137" s="109"/>
      <c r="FG137" s="109"/>
      <c r="FH137" s="109"/>
      <c r="FI137" s="109"/>
      <c r="FJ137" s="109"/>
      <c r="FK137" s="109"/>
      <c r="FL137" s="109"/>
      <c r="FM137" s="109"/>
      <c r="FN137" s="109"/>
      <c r="FO137" s="109"/>
      <c r="FP137" s="109"/>
      <c r="FQ137" s="109"/>
      <c r="FR137" s="109"/>
      <c r="FS137" s="109"/>
      <c r="FT137" s="109"/>
      <c r="FU137" s="109"/>
      <c r="FV137" s="109"/>
      <c r="FW137" s="109"/>
      <c r="FX137" s="109"/>
      <c r="FY137" s="109"/>
      <c r="FZ137" s="109"/>
      <c r="GA137" s="109"/>
      <c r="GB137" s="109"/>
      <c r="GC137" s="109"/>
      <c r="GD137" s="109"/>
      <c r="GE137" s="109"/>
      <c r="GF137" s="109"/>
      <c r="GG137" s="109"/>
      <c r="GH137" s="109"/>
      <c r="GI137" s="109"/>
      <c r="GJ137" s="109"/>
      <c r="GK137" s="109"/>
      <c r="GL137" s="109"/>
      <c r="GM137" s="109"/>
      <c r="GN137" s="109"/>
      <c r="GO137" s="109"/>
      <c r="GP137" s="109"/>
      <c r="GQ137" s="109"/>
      <c r="GR137" s="109"/>
      <c r="GS137" s="109"/>
      <c r="GT137" s="109"/>
      <c r="GU137" s="109"/>
      <c r="GV137" s="109"/>
      <c r="GW137" s="109"/>
      <c r="GX137" s="109"/>
      <c r="GY137" s="109"/>
      <c r="GZ137" s="109"/>
      <c r="HA137" s="109"/>
      <c r="HB137" s="109"/>
      <c r="HC137" s="109"/>
      <c r="HD137" s="109"/>
      <c r="HE137" s="109"/>
      <c r="HF137" s="109"/>
      <c r="HG137" s="109"/>
      <c r="HH137" s="109"/>
      <c r="HI137" s="109"/>
      <c r="HJ137" s="109"/>
      <c r="HK137" s="109"/>
    </row>
    <row r="138" spans="1:219" s="3" customFormat="1" x14ac:dyDescent="0.2">
      <c r="A138" s="17"/>
      <c r="E138" s="1"/>
      <c r="F138" s="1"/>
      <c r="G138" s="1"/>
      <c r="H138" s="112"/>
      <c r="I138" s="112"/>
      <c r="J138" s="112"/>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71"/>
      <c r="BZ138" s="71"/>
      <c r="CA138" s="71"/>
      <c r="CB138" s="71"/>
      <c r="CC138" s="71"/>
      <c r="CD138" s="71"/>
      <c r="CE138" s="71"/>
      <c r="CF138" s="117"/>
      <c r="CG138" s="117"/>
      <c r="CH138" s="117"/>
      <c r="CI138" s="117"/>
      <c r="CJ138" s="117"/>
      <c r="CK138" s="71"/>
      <c r="CL138" s="71"/>
      <c r="CM138" s="71"/>
      <c r="CN138" s="71"/>
      <c r="CO138" s="71"/>
      <c r="CP138" s="71"/>
      <c r="CQ138" s="71"/>
      <c r="CR138" s="71"/>
      <c r="CS138" s="71"/>
      <c r="CT138" s="71"/>
      <c r="CU138" s="71"/>
      <c r="CV138" s="71"/>
      <c r="CW138" s="71"/>
      <c r="CX138" s="71"/>
      <c r="CY138" s="71"/>
      <c r="CZ138" s="71"/>
      <c r="DA138" s="71"/>
      <c r="DB138" s="71"/>
      <c r="DC138" s="71"/>
      <c r="DD138" s="71"/>
      <c r="DE138" s="71"/>
      <c r="DF138" s="71"/>
      <c r="DG138" s="71"/>
      <c r="DH138" s="71"/>
      <c r="DI138" s="71"/>
      <c r="DJ138" s="71"/>
      <c r="DK138" s="71"/>
      <c r="DL138" s="71"/>
      <c r="DM138" s="71"/>
      <c r="DN138" s="71"/>
      <c r="DO138" s="71"/>
      <c r="DP138" s="71"/>
      <c r="DQ138" s="71"/>
      <c r="DR138" s="71"/>
      <c r="DS138" s="71"/>
      <c r="DT138" s="71"/>
      <c r="DU138" s="71"/>
      <c r="DV138" s="71"/>
      <c r="DW138" s="71"/>
      <c r="DX138" s="71"/>
      <c r="DY138" s="71"/>
      <c r="DZ138" s="71"/>
      <c r="EA138" s="71"/>
      <c r="EB138" s="71"/>
      <c r="EC138" s="71"/>
      <c r="ED138" s="71"/>
      <c r="EE138" s="71"/>
      <c r="EF138" s="71"/>
      <c r="EG138" s="71"/>
      <c r="EH138" s="71"/>
      <c r="EI138" s="71"/>
      <c r="EJ138" s="71"/>
      <c r="EK138" s="71"/>
      <c r="EL138" s="71"/>
      <c r="EM138" s="71"/>
      <c r="EN138" s="71"/>
      <c r="EO138" s="109"/>
      <c r="EP138" s="109"/>
      <c r="EQ138" s="109"/>
      <c r="ER138" s="109"/>
      <c r="ES138" s="109"/>
      <c r="ET138" s="109"/>
      <c r="EU138" s="109"/>
      <c r="EV138" s="109"/>
      <c r="EW138" s="109"/>
      <c r="EX138" s="109"/>
      <c r="EY138" s="109"/>
      <c r="EZ138" s="109"/>
      <c r="FA138" s="109"/>
      <c r="FB138" s="109"/>
      <c r="FC138" s="109"/>
      <c r="FD138" s="109"/>
      <c r="FE138" s="109"/>
      <c r="FF138" s="109"/>
      <c r="FG138" s="109"/>
      <c r="FH138" s="109"/>
      <c r="FI138" s="109"/>
      <c r="FJ138" s="109"/>
      <c r="FK138" s="109"/>
      <c r="FL138" s="109"/>
      <c r="FM138" s="109"/>
      <c r="FN138" s="109"/>
      <c r="FO138" s="109"/>
      <c r="FP138" s="109"/>
      <c r="FQ138" s="109"/>
      <c r="FR138" s="109"/>
      <c r="FS138" s="109"/>
      <c r="FT138" s="109"/>
      <c r="FU138" s="109"/>
      <c r="FV138" s="109"/>
      <c r="FW138" s="109"/>
      <c r="FX138" s="109"/>
      <c r="FY138" s="109"/>
      <c r="FZ138" s="109"/>
      <c r="GA138" s="109"/>
      <c r="GB138" s="109"/>
      <c r="GC138" s="109"/>
      <c r="GD138" s="109"/>
      <c r="GE138" s="109"/>
      <c r="GF138" s="109"/>
      <c r="GG138" s="109"/>
      <c r="GH138" s="109"/>
      <c r="GI138" s="109"/>
      <c r="GJ138" s="109"/>
      <c r="GK138" s="109"/>
      <c r="GL138" s="109"/>
      <c r="GM138" s="109"/>
      <c r="GN138" s="109"/>
      <c r="GO138" s="109"/>
      <c r="GP138" s="109"/>
      <c r="GQ138" s="109"/>
      <c r="GR138" s="109"/>
      <c r="GS138" s="109"/>
      <c r="GT138" s="109"/>
      <c r="GU138" s="109"/>
      <c r="GV138" s="109"/>
      <c r="GW138" s="109"/>
      <c r="GX138" s="109"/>
      <c r="GY138" s="109"/>
      <c r="GZ138" s="109"/>
      <c r="HA138" s="109"/>
      <c r="HB138" s="109"/>
      <c r="HC138" s="109"/>
      <c r="HD138" s="109"/>
      <c r="HE138" s="109"/>
      <c r="HF138" s="109"/>
      <c r="HG138" s="109"/>
      <c r="HH138" s="109"/>
      <c r="HI138" s="109"/>
      <c r="HJ138" s="109"/>
      <c r="HK138" s="109"/>
    </row>
    <row r="139" spans="1:219" s="3" customFormat="1" x14ac:dyDescent="0.2">
      <c r="A139" s="17"/>
      <c r="E139" s="1"/>
      <c r="F139" s="1"/>
      <c r="G139" s="1"/>
      <c r="H139" s="112"/>
      <c r="I139" s="112"/>
      <c r="J139" s="112"/>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71"/>
      <c r="BZ139" s="71"/>
      <c r="CA139" s="71"/>
      <c r="CB139" s="71"/>
      <c r="CC139" s="71"/>
      <c r="CD139" s="71"/>
      <c r="CE139" s="71"/>
      <c r="CF139" s="117"/>
      <c r="CG139" s="117"/>
      <c r="CH139" s="117"/>
      <c r="CI139" s="117"/>
      <c r="CJ139" s="117"/>
      <c r="CK139" s="71"/>
      <c r="CL139" s="71"/>
      <c r="CM139" s="71"/>
      <c r="CN139" s="71"/>
      <c r="CO139" s="71"/>
      <c r="CP139" s="71"/>
      <c r="CQ139" s="71"/>
      <c r="CR139" s="71"/>
      <c r="CS139" s="71"/>
      <c r="CT139" s="71"/>
      <c r="CU139" s="71"/>
      <c r="CV139" s="71"/>
      <c r="CW139" s="71"/>
      <c r="CX139" s="71"/>
      <c r="CY139" s="71"/>
      <c r="CZ139" s="71"/>
      <c r="DA139" s="71"/>
      <c r="DB139" s="71"/>
      <c r="DC139" s="71"/>
      <c r="DD139" s="71"/>
      <c r="DE139" s="71"/>
      <c r="DF139" s="71"/>
      <c r="DG139" s="71"/>
      <c r="DH139" s="71"/>
      <c r="DI139" s="71"/>
      <c r="DJ139" s="71"/>
      <c r="DK139" s="71"/>
      <c r="DL139" s="71"/>
      <c r="DM139" s="71"/>
      <c r="DN139" s="71"/>
      <c r="DO139" s="71"/>
      <c r="DP139" s="71"/>
      <c r="DQ139" s="71"/>
      <c r="DR139" s="71"/>
      <c r="DS139" s="71"/>
      <c r="DT139" s="71"/>
      <c r="DU139" s="71"/>
      <c r="DV139" s="71"/>
      <c r="DW139" s="71"/>
      <c r="DX139" s="71"/>
      <c r="DY139" s="71"/>
      <c r="DZ139" s="71"/>
      <c r="EA139" s="71"/>
      <c r="EB139" s="71"/>
      <c r="EC139" s="71"/>
      <c r="ED139" s="71"/>
      <c r="EE139" s="71"/>
      <c r="EF139" s="71"/>
      <c r="EG139" s="71"/>
      <c r="EH139" s="71"/>
      <c r="EI139" s="71"/>
      <c r="EJ139" s="71"/>
      <c r="EK139" s="71"/>
      <c r="EL139" s="71"/>
      <c r="EM139" s="71"/>
      <c r="EN139" s="71"/>
      <c r="EO139" s="109"/>
      <c r="EP139" s="109"/>
      <c r="EQ139" s="109"/>
      <c r="ER139" s="109"/>
      <c r="ES139" s="109"/>
      <c r="ET139" s="109"/>
      <c r="EU139" s="109"/>
      <c r="EV139" s="109"/>
      <c r="EW139" s="109"/>
      <c r="EX139" s="109"/>
      <c r="EY139" s="109"/>
      <c r="EZ139" s="109"/>
      <c r="FA139" s="109"/>
      <c r="FB139" s="109"/>
      <c r="FC139" s="109"/>
      <c r="FD139" s="109"/>
      <c r="FE139" s="109"/>
      <c r="FF139" s="109"/>
      <c r="FG139" s="109"/>
      <c r="FH139" s="109"/>
      <c r="FI139" s="109"/>
      <c r="FJ139" s="109"/>
      <c r="FK139" s="109"/>
      <c r="FL139" s="109"/>
      <c r="FM139" s="109"/>
      <c r="FN139" s="109"/>
      <c r="FO139" s="109"/>
      <c r="FP139" s="109"/>
      <c r="FQ139" s="109"/>
      <c r="FR139" s="109"/>
      <c r="FS139" s="109"/>
      <c r="FT139" s="109"/>
      <c r="FU139" s="109"/>
      <c r="FV139" s="109"/>
      <c r="FW139" s="109"/>
      <c r="FX139" s="109"/>
      <c r="FY139" s="109"/>
      <c r="FZ139" s="109"/>
      <c r="GA139" s="109"/>
      <c r="GB139" s="109"/>
      <c r="GC139" s="109"/>
      <c r="GD139" s="109"/>
      <c r="GE139" s="109"/>
      <c r="GF139" s="109"/>
      <c r="GG139" s="109"/>
      <c r="GH139" s="109"/>
      <c r="GI139" s="109"/>
      <c r="GJ139" s="109"/>
      <c r="GK139" s="109"/>
      <c r="GL139" s="109"/>
      <c r="GM139" s="109"/>
      <c r="GN139" s="109"/>
      <c r="GO139" s="109"/>
      <c r="GP139" s="109"/>
      <c r="GQ139" s="109"/>
      <c r="GR139" s="109"/>
      <c r="GS139" s="109"/>
      <c r="GT139" s="109"/>
      <c r="GU139" s="109"/>
      <c r="GV139" s="109"/>
      <c r="GW139" s="109"/>
      <c r="GX139" s="109"/>
      <c r="GY139" s="109"/>
      <c r="GZ139" s="109"/>
      <c r="HA139" s="109"/>
      <c r="HB139" s="109"/>
      <c r="HC139" s="109"/>
      <c r="HD139" s="109"/>
      <c r="HE139" s="109"/>
      <c r="HF139" s="109"/>
      <c r="HG139" s="109"/>
      <c r="HH139" s="109"/>
      <c r="HI139" s="109"/>
      <c r="HJ139" s="109"/>
      <c r="HK139" s="109"/>
    </row>
    <row r="140" spans="1:219" s="3" customFormat="1" x14ac:dyDescent="0.2">
      <c r="A140" s="17"/>
      <c r="E140" s="1"/>
      <c r="F140" s="1"/>
      <c r="G140" s="1"/>
      <c r="H140" s="112"/>
      <c r="I140" s="112"/>
      <c r="J140" s="112"/>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71"/>
      <c r="BZ140" s="71"/>
      <c r="CA140" s="71"/>
      <c r="CB140" s="71"/>
      <c r="CC140" s="71"/>
      <c r="CD140" s="71"/>
      <c r="CE140" s="71"/>
      <c r="CF140" s="117"/>
      <c r="CG140" s="117"/>
      <c r="CH140" s="117"/>
      <c r="CI140" s="117"/>
      <c r="CJ140" s="117"/>
      <c r="CK140" s="71"/>
      <c r="CL140" s="71"/>
      <c r="CM140" s="71"/>
      <c r="CN140" s="71"/>
      <c r="CO140" s="71"/>
      <c r="CP140" s="71"/>
      <c r="CQ140" s="71"/>
      <c r="CR140" s="71"/>
      <c r="CS140" s="71"/>
      <c r="CT140" s="71"/>
      <c r="CU140" s="71"/>
      <c r="CV140" s="71"/>
      <c r="CW140" s="71"/>
      <c r="CX140" s="71"/>
      <c r="CY140" s="71"/>
      <c r="CZ140" s="71"/>
      <c r="DA140" s="71"/>
      <c r="DB140" s="71"/>
      <c r="DC140" s="71"/>
      <c r="DD140" s="71"/>
      <c r="DE140" s="71"/>
      <c r="DF140" s="71"/>
      <c r="DG140" s="71"/>
      <c r="DH140" s="71"/>
      <c r="DI140" s="71"/>
      <c r="DJ140" s="71"/>
      <c r="DK140" s="71"/>
      <c r="DL140" s="71"/>
      <c r="DM140" s="71"/>
      <c r="DN140" s="71"/>
      <c r="DO140" s="71"/>
      <c r="DP140" s="71"/>
      <c r="DQ140" s="71"/>
      <c r="DR140" s="71"/>
      <c r="DS140" s="71"/>
      <c r="DT140" s="71"/>
      <c r="DU140" s="71"/>
      <c r="DV140" s="71"/>
      <c r="DW140" s="71"/>
      <c r="DX140" s="71"/>
      <c r="DY140" s="71"/>
      <c r="DZ140" s="71"/>
      <c r="EA140" s="71"/>
      <c r="EB140" s="71"/>
      <c r="EC140" s="71"/>
      <c r="ED140" s="71"/>
      <c r="EE140" s="71"/>
      <c r="EF140" s="71"/>
      <c r="EG140" s="71"/>
      <c r="EH140" s="71"/>
      <c r="EI140" s="71"/>
      <c r="EJ140" s="71"/>
      <c r="EK140" s="71"/>
      <c r="EL140" s="71"/>
      <c r="EM140" s="71"/>
      <c r="EN140" s="71"/>
      <c r="EO140" s="109"/>
      <c r="EP140" s="109"/>
      <c r="EQ140" s="109"/>
      <c r="ER140" s="109"/>
      <c r="ES140" s="109"/>
      <c r="ET140" s="109"/>
      <c r="EU140" s="109"/>
      <c r="EV140" s="109"/>
      <c r="EW140" s="109"/>
      <c r="EX140" s="109"/>
      <c r="EY140" s="109"/>
      <c r="EZ140" s="109"/>
      <c r="FA140" s="109"/>
      <c r="FB140" s="109"/>
      <c r="FC140" s="109"/>
      <c r="FD140" s="109"/>
      <c r="FE140" s="109"/>
      <c r="FF140" s="109"/>
      <c r="FG140" s="109"/>
      <c r="FH140" s="109"/>
      <c r="FI140" s="109"/>
      <c r="FJ140" s="109"/>
      <c r="FK140" s="109"/>
      <c r="FL140" s="109"/>
      <c r="FM140" s="109"/>
      <c r="FN140" s="109"/>
      <c r="FO140" s="109"/>
      <c r="FP140" s="109"/>
      <c r="FQ140" s="109"/>
      <c r="FR140" s="109"/>
      <c r="FS140" s="109"/>
      <c r="FT140" s="109"/>
      <c r="FU140" s="109"/>
      <c r="FV140" s="109"/>
      <c r="FW140" s="109"/>
      <c r="FX140" s="109"/>
      <c r="FY140" s="109"/>
      <c r="FZ140" s="109"/>
      <c r="GA140" s="109"/>
      <c r="GB140" s="109"/>
      <c r="GC140" s="109"/>
      <c r="GD140" s="109"/>
      <c r="GE140" s="109"/>
      <c r="GF140" s="109"/>
      <c r="GG140" s="109"/>
      <c r="GH140" s="109"/>
      <c r="GI140" s="109"/>
      <c r="GJ140" s="109"/>
      <c r="GK140" s="109"/>
      <c r="GL140" s="109"/>
      <c r="GM140" s="109"/>
      <c r="GN140" s="109"/>
      <c r="GO140" s="109"/>
      <c r="GP140" s="109"/>
      <c r="GQ140" s="109"/>
      <c r="GR140" s="109"/>
      <c r="GS140" s="109"/>
      <c r="GT140" s="109"/>
      <c r="GU140" s="109"/>
      <c r="GV140" s="109"/>
      <c r="GW140" s="109"/>
      <c r="GX140" s="109"/>
      <c r="GY140" s="109"/>
      <c r="GZ140" s="109"/>
      <c r="HA140" s="109"/>
      <c r="HB140" s="109"/>
      <c r="HC140" s="109"/>
      <c r="HD140" s="109"/>
      <c r="HE140" s="109"/>
      <c r="HF140" s="109"/>
      <c r="HG140" s="109"/>
      <c r="HH140" s="109"/>
      <c r="HI140" s="109"/>
      <c r="HJ140" s="109"/>
      <c r="HK140" s="109"/>
    </row>
    <row r="141" spans="1:219" s="3" customFormat="1" x14ac:dyDescent="0.2">
      <c r="A141" s="17"/>
      <c r="E141" s="1"/>
      <c r="F141" s="1"/>
      <c r="G141" s="1"/>
      <c r="H141" s="112"/>
      <c r="I141" s="112"/>
      <c r="J141" s="112"/>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71"/>
      <c r="BZ141" s="71"/>
      <c r="CA141" s="71"/>
      <c r="CB141" s="71"/>
      <c r="CC141" s="71"/>
      <c r="CD141" s="71"/>
      <c r="CE141" s="71"/>
      <c r="CF141" s="117"/>
      <c r="CG141" s="117"/>
      <c r="CH141" s="117"/>
      <c r="CI141" s="117"/>
      <c r="CJ141" s="117"/>
      <c r="CK141" s="71"/>
      <c r="CL141" s="71"/>
      <c r="CM141" s="71"/>
      <c r="CN141" s="71"/>
      <c r="CO141" s="71"/>
      <c r="CP141" s="71"/>
      <c r="CQ141" s="71"/>
      <c r="CR141" s="71"/>
      <c r="CS141" s="71"/>
      <c r="CT141" s="71"/>
      <c r="CU141" s="71"/>
      <c r="CV141" s="71"/>
      <c r="CW141" s="71"/>
      <c r="CX141" s="71"/>
      <c r="CY141" s="71"/>
      <c r="CZ141" s="71"/>
      <c r="DA141" s="71"/>
      <c r="DB141" s="71"/>
      <c r="DC141" s="71"/>
      <c r="DD141" s="71"/>
      <c r="DE141" s="71"/>
      <c r="DF141" s="71"/>
      <c r="DG141" s="71"/>
      <c r="DH141" s="71"/>
      <c r="DI141" s="71"/>
      <c r="DJ141" s="71"/>
      <c r="DK141" s="71"/>
      <c r="DL141" s="71"/>
      <c r="DM141" s="71"/>
      <c r="DN141" s="71"/>
      <c r="DO141" s="71"/>
      <c r="DP141" s="71"/>
      <c r="DQ141" s="71"/>
      <c r="DR141" s="71"/>
      <c r="DS141" s="71"/>
      <c r="DT141" s="71"/>
      <c r="DU141" s="71"/>
      <c r="DV141" s="71"/>
      <c r="DW141" s="71"/>
      <c r="DX141" s="71"/>
      <c r="DY141" s="71"/>
      <c r="DZ141" s="71"/>
      <c r="EA141" s="71"/>
      <c r="EB141" s="71"/>
      <c r="EC141" s="71"/>
      <c r="ED141" s="71"/>
      <c r="EE141" s="71"/>
      <c r="EF141" s="71"/>
      <c r="EG141" s="71"/>
      <c r="EH141" s="71"/>
      <c r="EI141" s="71"/>
      <c r="EJ141" s="71"/>
      <c r="EK141" s="71"/>
      <c r="EL141" s="71"/>
      <c r="EM141" s="71"/>
      <c r="EN141" s="71"/>
      <c r="EO141" s="109"/>
      <c r="EP141" s="109"/>
      <c r="EQ141" s="109"/>
      <c r="ER141" s="109"/>
      <c r="ES141" s="109"/>
      <c r="ET141" s="109"/>
      <c r="EU141" s="109"/>
      <c r="EV141" s="109"/>
      <c r="EW141" s="109"/>
      <c r="EX141" s="109"/>
      <c r="EY141" s="109"/>
      <c r="EZ141" s="109"/>
      <c r="FA141" s="109"/>
      <c r="FB141" s="109"/>
      <c r="FC141" s="109"/>
      <c r="FD141" s="109"/>
      <c r="FE141" s="109"/>
      <c r="FF141" s="109"/>
      <c r="FG141" s="109"/>
      <c r="FH141" s="109"/>
      <c r="FI141" s="109"/>
      <c r="FJ141" s="109"/>
      <c r="FK141" s="109"/>
      <c r="FL141" s="109"/>
      <c r="FM141" s="109"/>
      <c r="FN141" s="109"/>
      <c r="FO141" s="109"/>
      <c r="FP141" s="109"/>
      <c r="FQ141" s="109"/>
      <c r="FR141" s="109"/>
      <c r="FS141" s="109"/>
      <c r="FT141" s="109"/>
      <c r="FU141" s="109"/>
      <c r="FV141" s="109"/>
      <c r="FW141" s="109"/>
      <c r="FX141" s="109"/>
      <c r="FY141" s="109"/>
      <c r="FZ141" s="109"/>
      <c r="GA141" s="109"/>
      <c r="GB141" s="109"/>
      <c r="GC141" s="109"/>
      <c r="GD141" s="109"/>
      <c r="GE141" s="109"/>
      <c r="GF141" s="109"/>
      <c r="GG141" s="109"/>
      <c r="GH141" s="109"/>
      <c r="GI141" s="109"/>
      <c r="GJ141" s="109"/>
      <c r="GK141" s="109"/>
      <c r="GL141" s="109"/>
      <c r="GM141" s="109"/>
      <c r="GN141" s="109"/>
      <c r="GO141" s="109"/>
      <c r="GP141" s="109"/>
      <c r="GQ141" s="109"/>
      <c r="GR141" s="109"/>
      <c r="GS141" s="109"/>
      <c r="GT141" s="109"/>
      <c r="GU141" s="109"/>
      <c r="GV141" s="109"/>
      <c r="GW141" s="109"/>
      <c r="GX141" s="109"/>
      <c r="GY141" s="109"/>
      <c r="GZ141" s="109"/>
      <c r="HA141" s="109"/>
      <c r="HB141" s="109"/>
      <c r="HC141" s="109"/>
      <c r="HD141" s="109"/>
      <c r="HE141" s="109"/>
      <c r="HF141" s="109"/>
      <c r="HG141" s="109"/>
      <c r="HH141" s="109"/>
      <c r="HI141" s="109"/>
      <c r="HJ141" s="109"/>
      <c r="HK141" s="109"/>
    </row>
    <row r="142" spans="1:219" s="3" customFormat="1" x14ac:dyDescent="0.2">
      <c r="A142" s="17"/>
      <c r="E142" s="1"/>
      <c r="F142" s="1"/>
      <c r="G142" s="1"/>
      <c r="H142" s="112"/>
      <c r="I142" s="112"/>
      <c r="J142" s="112"/>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71"/>
      <c r="BZ142" s="71"/>
      <c r="CA142" s="71"/>
      <c r="CB142" s="71"/>
      <c r="CC142" s="71"/>
      <c r="CD142" s="71"/>
      <c r="CE142" s="71"/>
      <c r="CF142" s="117"/>
      <c r="CG142" s="117"/>
      <c r="CH142" s="117"/>
      <c r="CI142" s="117"/>
      <c r="CJ142" s="117"/>
      <c r="CK142" s="71"/>
      <c r="CL142" s="71"/>
      <c r="CM142" s="71"/>
      <c r="CN142" s="71"/>
      <c r="CO142" s="71"/>
      <c r="CP142" s="71"/>
      <c r="CQ142" s="71"/>
      <c r="CR142" s="71"/>
      <c r="CS142" s="71"/>
      <c r="CT142" s="71"/>
      <c r="CU142" s="71"/>
      <c r="CV142" s="71"/>
      <c r="CW142" s="71"/>
      <c r="CX142" s="71"/>
      <c r="CY142" s="71"/>
      <c r="CZ142" s="71"/>
      <c r="DA142" s="71"/>
      <c r="DB142" s="71"/>
      <c r="DC142" s="71"/>
      <c r="DD142" s="71"/>
      <c r="DE142" s="71"/>
      <c r="DF142" s="71"/>
      <c r="DG142" s="71"/>
      <c r="DH142" s="71"/>
      <c r="DI142" s="71"/>
      <c r="DJ142" s="71"/>
      <c r="DK142" s="71"/>
      <c r="DL142" s="71"/>
      <c r="DM142" s="71"/>
      <c r="DN142" s="71"/>
      <c r="DO142" s="71"/>
      <c r="DP142" s="71"/>
      <c r="DQ142" s="71"/>
      <c r="DR142" s="71"/>
      <c r="DS142" s="71"/>
      <c r="DT142" s="71"/>
      <c r="DU142" s="71"/>
      <c r="DV142" s="71"/>
      <c r="DW142" s="71"/>
      <c r="DX142" s="71"/>
      <c r="DY142" s="71"/>
      <c r="DZ142" s="71"/>
      <c r="EA142" s="71"/>
      <c r="EB142" s="71"/>
      <c r="EC142" s="71"/>
      <c r="ED142" s="71"/>
      <c r="EE142" s="71"/>
      <c r="EF142" s="71"/>
      <c r="EG142" s="71"/>
      <c r="EH142" s="71"/>
      <c r="EI142" s="71"/>
      <c r="EJ142" s="71"/>
      <c r="EK142" s="71"/>
      <c r="EL142" s="71"/>
      <c r="EM142" s="71"/>
      <c r="EN142" s="71"/>
      <c r="EO142" s="109"/>
      <c r="EP142" s="109"/>
      <c r="EQ142" s="109"/>
      <c r="ER142" s="109"/>
      <c r="ES142" s="109"/>
      <c r="ET142" s="109"/>
      <c r="EU142" s="109"/>
      <c r="EV142" s="109"/>
      <c r="EW142" s="109"/>
      <c r="EX142" s="109"/>
      <c r="EY142" s="109"/>
      <c r="EZ142" s="109"/>
      <c r="FA142" s="109"/>
      <c r="FB142" s="109"/>
      <c r="FC142" s="109"/>
      <c r="FD142" s="109"/>
      <c r="FE142" s="109"/>
      <c r="FF142" s="109"/>
      <c r="FG142" s="109"/>
      <c r="FH142" s="109"/>
      <c r="FI142" s="109"/>
      <c r="FJ142" s="109"/>
      <c r="FK142" s="109"/>
      <c r="FL142" s="109"/>
      <c r="FM142" s="109"/>
      <c r="FN142" s="109"/>
      <c r="FO142" s="109"/>
      <c r="FP142" s="109"/>
      <c r="FQ142" s="109"/>
      <c r="FR142" s="109"/>
      <c r="FS142" s="109"/>
      <c r="FT142" s="109"/>
      <c r="FU142" s="109"/>
      <c r="FV142" s="109"/>
      <c r="FW142" s="109"/>
      <c r="FX142" s="109"/>
      <c r="FY142" s="109"/>
      <c r="FZ142" s="109"/>
      <c r="GA142" s="109"/>
      <c r="GB142" s="109"/>
      <c r="GC142" s="109"/>
      <c r="GD142" s="109"/>
      <c r="GE142" s="109"/>
      <c r="GF142" s="109"/>
      <c r="GG142" s="109"/>
      <c r="GH142" s="109"/>
      <c r="GI142" s="109"/>
      <c r="GJ142" s="109"/>
      <c r="GK142" s="109"/>
      <c r="GL142" s="109"/>
      <c r="GM142" s="109"/>
      <c r="GN142" s="109"/>
      <c r="GO142" s="109"/>
      <c r="GP142" s="109"/>
      <c r="GQ142" s="109"/>
      <c r="GR142" s="109"/>
      <c r="GS142" s="109"/>
      <c r="GT142" s="109"/>
      <c r="GU142" s="109"/>
      <c r="GV142" s="109"/>
      <c r="GW142" s="109"/>
      <c r="GX142" s="109"/>
      <c r="GY142" s="109"/>
      <c r="GZ142" s="109"/>
      <c r="HA142" s="109"/>
      <c r="HB142" s="109"/>
      <c r="HC142" s="109"/>
      <c r="HD142" s="109"/>
      <c r="HE142" s="109"/>
      <c r="HF142" s="109"/>
      <c r="HG142" s="109"/>
      <c r="HH142" s="109"/>
      <c r="HI142" s="109"/>
      <c r="HJ142" s="109"/>
      <c r="HK142" s="109"/>
    </row>
    <row r="143" spans="1:219" s="3" customFormat="1" x14ac:dyDescent="0.2">
      <c r="A143" s="17"/>
      <c r="E143" s="1"/>
      <c r="F143" s="1"/>
      <c r="G143" s="1"/>
      <c r="H143" s="112"/>
      <c r="I143" s="112"/>
      <c r="J143" s="112"/>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71"/>
      <c r="BZ143" s="71"/>
      <c r="CA143" s="71"/>
      <c r="CB143" s="71"/>
      <c r="CC143" s="71"/>
      <c r="CD143" s="71"/>
      <c r="CE143" s="71"/>
      <c r="CF143" s="117"/>
      <c r="CG143" s="117"/>
      <c r="CH143" s="117"/>
      <c r="CI143" s="117"/>
      <c r="CJ143" s="117"/>
      <c r="CK143" s="71"/>
      <c r="CL143" s="71"/>
      <c r="CM143" s="71"/>
      <c r="CN143" s="71"/>
      <c r="CO143" s="71"/>
      <c r="CP143" s="71"/>
      <c r="CQ143" s="71"/>
      <c r="CR143" s="71"/>
      <c r="CS143" s="71"/>
      <c r="CT143" s="71"/>
      <c r="CU143" s="71"/>
      <c r="CV143" s="71"/>
      <c r="CW143" s="71"/>
      <c r="CX143" s="71"/>
      <c r="CY143" s="71"/>
      <c r="CZ143" s="71"/>
      <c r="DA143" s="71"/>
      <c r="DB143" s="71"/>
      <c r="DC143" s="71"/>
      <c r="DD143" s="71"/>
      <c r="DE143" s="71"/>
      <c r="DF143" s="71"/>
      <c r="DG143" s="71"/>
      <c r="DH143" s="71"/>
      <c r="DI143" s="71"/>
      <c r="DJ143" s="71"/>
      <c r="DK143" s="71"/>
      <c r="DL143" s="71"/>
      <c r="DM143" s="71"/>
      <c r="DN143" s="71"/>
      <c r="DO143" s="71"/>
      <c r="DP143" s="71"/>
      <c r="DQ143" s="71"/>
      <c r="DR143" s="71"/>
      <c r="DS143" s="71"/>
      <c r="DT143" s="71"/>
      <c r="DU143" s="71"/>
      <c r="DV143" s="71"/>
      <c r="DW143" s="71"/>
      <c r="DX143" s="71"/>
      <c r="DY143" s="71"/>
      <c r="DZ143" s="71"/>
      <c r="EA143" s="71"/>
      <c r="EB143" s="71"/>
      <c r="EC143" s="71"/>
      <c r="ED143" s="71"/>
      <c r="EE143" s="71"/>
      <c r="EF143" s="71"/>
      <c r="EG143" s="71"/>
      <c r="EH143" s="71"/>
      <c r="EI143" s="71"/>
      <c r="EJ143" s="71"/>
      <c r="EK143" s="71"/>
      <c r="EL143" s="71"/>
      <c r="EM143" s="71"/>
      <c r="EN143" s="71"/>
      <c r="EO143" s="109"/>
      <c r="EP143" s="109"/>
      <c r="EQ143" s="109"/>
      <c r="ER143" s="109"/>
      <c r="ES143" s="109"/>
      <c r="ET143" s="109"/>
      <c r="EU143" s="109"/>
      <c r="EV143" s="109"/>
      <c r="EW143" s="109"/>
      <c r="EX143" s="109"/>
      <c r="EY143" s="109"/>
      <c r="EZ143" s="109"/>
      <c r="FA143" s="109"/>
      <c r="FB143" s="109"/>
      <c r="FC143" s="109"/>
      <c r="FD143" s="109"/>
      <c r="FE143" s="109"/>
      <c r="FF143" s="109"/>
      <c r="FG143" s="109"/>
      <c r="FH143" s="109"/>
      <c r="FI143" s="109"/>
      <c r="FJ143" s="109"/>
      <c r="FK143" s="109"/>
      <c r="FL143" s="109"/>
      <c r="FM143" s="109"/>
      <c r="FN143" s="109"/>
      <c r="FO143" s="109"/>
      <c r="FP143" s="109"/>
      <c r="FQ143" s="109"/>
      <c r="FR143" s="109"/>
      <c r="FS143" s="109"/>
      <c r="FT143" s="109"/>
      <c r="FU143" s="109"/>
      <c r="FV143" s="109"/>
      <c r="FW143" s="109"/>
      <c r="FX143" s="109"/>
      <c r="FY143" s="109"/>
      <c r="FZ143" s="109"/>
      <c r="GA143" s="109"/>
      <c r="GB143" s="109"/>
      <c r="GC143" s="109"/>
      <c r="GD143" s="109"/>
      <c r="GE143" s="109"/>
      <c r="GF143" s="109"/>
      <c r="GG143" s="109"/>
      <c r="GH143" s="109"/>
      <c r="GI143" s="109"/>
      <c r="GJ143" s="109"/>
      <c r="GK143" s="109"/>
      <c r="GL143" s="109"/>
      <c r="GM143" s="109"/>
      <c r="GN143" s="109"/>
      <c r="GO143" s="109"/>
      <c r="GP143" s="109"/>
      <c r="GQ143" s="109"/>
      <c r="GR143" s="109"/>
      <c r="GS143" s="109"/>
      <c r="GT143" s="109"/>
      <c r="GU143" s="109"/>
      <c r="GV143" s="109"/>
      <c r="GW143" s="109"/>
      <c r="GX143" s="109"/>
      <c r="GY143" s="109"/>
      <c r="GZ143" s="109"/>
      <c r="HA143" s="109"/>
      <c r="HB143" s="109"/>
      <c r="HC143" s="109"/>
      <c r="HD143" s="109"/>
      <c r="HE143" s="109"/>
      <c r="HF143" s="109"/>
      <c r="HG143" s="109"/>
      <c r="HH143" s="109"/>
      <c r="HI143" s="109"/>
      <c r="HJ143" s="109"/>
      <c r="HK143" s="109"/>
    </row>
    <row r="144" spans="1:219" s="3" customFormat="1" x14ac:dyDescent="0.2">
      <c r="A144" s="17"/>
      <c r="E144" s="1"/>
      <c r="F144" s="1"/>
      <c r="G144" s="1"/>
      <c r="H144" s="112"/>
      <c r="I144" s="112"/>
      <c r="J144" s="112"/>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71"/>
      <c r="BZ144" s="71"/>
      <c r="CA144" s="71"/>
      <c r="CB144" s="71"/>
      <c r="CC144" s="71"/>
      <c r="CD144" s="71"/>
      <c r="CE144" s="71"/>
      <c r="CF144" s="117"/>
      <c r="CG144" s="117"/>
      <c r="CH144" s="117"/>
      <c r="CI144" s="117"/>
      <c r="CJ144" s="117"/>
      <c r="CK144" s="71"/>
      <c r="CL144" s="71"/>
      <c r="CM144" s="71"/>
      <c r="CN144" s="71"/>
      <c r="CO144" s="71"/>
      <c r="CP144" s="71"/>
      <c r="CQ144" s="71"/>
      <c r="CR144" s="71"/>
      <c r="CS144" s="71"/>
      <c r="CT144" s="71"/>
      <c r="CU144" s="71"/>
      <c r="CV144" s="71"/>
      <c r="CW144" s="71"/>
      <c r="CX144" s="71"/>
      <c r="CY144" s="71"/>
      <c r="CZ144" s="71"/>
      <c r="DA144" s="71"/>
      <c r="DB144" s="71"/>
      <c r="DC144" s="71"/>
      <c r="DD144" s="71"/>
      <c r="DE144" s="71"/>
      <c r="DF144" s="71"/>
      <c r="DG144" s="71"/>
      <c r="DH144" s="71"/>
      <c r="DI144" s="71"/>
      <c r="DJ144" s="71"/>
      <c r="DK144" s="71"/>
      <c r="DL144" s="71"/>
      <c r="DM144" s="71"/>
      <c r="DN144" s="71"/>
      <c r="DO144" s="71"/>
      <c r="DP144" s="71"/>
      <c r="DQ144" s="71"/>
      <c r="DR144" s="71"/>
      <c r="DS144" s="71"/>
      <c r="DT144" s="71"/>
      <c r="DU144" s="71"/>
      <c r="DV144" s="71"/>
      <c r="DW144" s="71"/>
      <c r="DX144" s="71"/>
      <c r="DY144" s="71"/>
      <c r="DZ144" s="71"/>
      <c r="EA144" s="71"/>
      <c r="EB144" s="71"/>
      <c r="EC144" s="71"/>
      <c r="ED144" s="71"/>
      <c r="EE144" s="71"/>
      <c r="EF144" s="71"/>
      <c r="EG144" s="71"/>
      <c r="EH144" s="71"/>
      <c r="EI144" s="71"/>
      <c r="EJ144" s="71"/>
      <c r="EK144" s="71"/>
      <c r="EL144" s="71"/>
      <c r="EM144" s="71"/>
      <c r="EN144" s="71"/>
      <c r="EO144" s="109"/>
      <c r="EP144" s="109"/>
      <c r="EQ144" s="109"/>
      <c r="ER144" s="109"/>
      <c r="ES144" s="109"/>
      <c r="ET144" s="109"/>
      <c r="EU144" s="109"/>
      <c r="EV144" s="109"/>
      <c r="EW144" s="109"/>
      <c r="EX144" s="109"/>
      <c r="EY144" s="109"/>
      <c r="EZ144" s="109"/>
      <c r="FA144" s="109"/>
      <c r="FB144" s="109"/>
      <c r="FC144" s="109"/>
      <c r="FD144" s="109"/>
      <c r="FE144" s="109"/>
      <c r="FF144" s="109"/>
      <c r="FG144" s="109"/>
      <c r="FH144" s="109"/>
      <c r="FI144" s="109"/>
      <c r="FJ144" s="109"/>
      <c r="FK144" s="109"/>
      <c r="FL144" s="109"/>
      <c r="FM144" s="109"/>
      <c r="FN144" s="109"/>
      <c r="FO144" s="109"/>
      <c r="FP144" s="109"/>
      <c r="FQ144" s="109"/>
      <c r="FR144" s="109"/>
      <c r="FS144" s="109"/>
      <c r="FT144" s="109"/>
      <c r="FU144" s="109"/>
      <c r="FV144" s="109"/>
      <c r="FW144" s="109"/>
      <c r="FX144" s="109"/>
      <c r="FY144" s="109"/>
      <c r="FZ144" s="109"/>
      <c r="GA144" s="109"/>
      <c r="GB144" s="109"/>
      <c r="GC144" s="109"/>
      <c r="GD144" s="109"/>
      <c r="GE144" s="109"/>
      <c r="GF144" s="109"/>
      <c r="GG144" s="109"/>
      <c r="GH144" s="109"/>
      <c r="GI144" s="109"/>
      <c r="GJ144" s="109"/>
      <c r="GK144" s="109"/>
      <c r="GL144" s="109"/>
      <c r="GM144" s="109"/>
      <c r="GN144" s="109"/>
      <c r="GO144" s="109"/>
      <c r="GP144" s="109"/>
      <c r="GQ144" s="109"/>
      <c r="GR144" s="109"/>
      <c r="GS144" s="109"/>
      <c r="GT144" s="109"/>
      <c r="GU144" s="109"/>
      <c r="GV144" s="109"/>
      <c r="GW144" s="109"/>
      <c r="GX144" s="109"/>
      <c r="GY144" s="109"/>
      <c r="GZ144" s="109"/>
      <c r="HA144" s="109"/>
      <c r="HB144" s="109"/>
      <c r="HC144" s="109"/>
      <c r="HD144" s="109"/>
      <c r="HE144" s="109"/>
      <c r="HF144" s="109"/>
      <c r="HG144" s="109"/>
      <c r="HH144" s="109"/>
      <c r="HI144" s="109"/>
      <c r="HJ144" s="109"/>
      <c r="HK144" s="109"/>
    </row>
    <row r="145" spans="1:219" s="3" customFormat="1" x14ac:dyDescent="0.2">
      <c r="A145" s="17"/>
      <c r="E145" s="1"/>
      <c r="F145" s="1"/>
      <c r="G145" s="1"/>
      <c r="H145" s="112"/>
      <c r="I145" s="112"/>
      <c r="J145" s="112"/>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71"/>
      <c r="BZ145" s="71"/>
      <c r="CA145" s="71"/>
      <c r="CB145" s="71"/>
      <c r="CC145" s="71"/>
      <c r="CD145" s="71"/>
      <c r="CE145" s="71"/>
      <c r="CF145" s="117"/>
      <c r="CG145" s="117"/>
      <c r="CH145" s="117"/>
      <c r="CI145" s="117"/>
      <c r="CJ145" s="117"/>
      <c r="CK145" s="71"/>
      <c r="CL145" s="71"/>
      <c r="CM145" s="71"/>
      <c r="CN145" s="71"/>
      <c r="CO145" s="71"/>
      <c r="CP145" s="71"/>
      <c r="CQ145" s="71"/>
      <c r="CR145" s="71"/>
      <c r="CS145" s="71"/>
      <c r="CT145" s="71"/>
      <c r="CU145" s="71"/>
      <c r="CV145" s="71"/>
      <c r="CW145" s="71"/>
      <c r="CX145" s="71"/>
      <c r="CY145" s="71"/>
      <c r="CZ145" s="71"/>
      <c r="DA145" s="71"/>
      <c r="DB145" s="71"/>
      <c r="DC145" s="71"/>
      <c r="DD145" s="71"/>
      <c r="DE145" s="71"/>
      <c r="DF145" s="71"/>
      <c r="DG145" s="71"/>
      <c r="DH145" s="71"/>
      <c r="DI145" s="71"/>
      <c r="DJ145" s="71"/>
      <c r="DK145" s="71"/>
      <c r="DL145" s="71"/>
      <c r="DM145" s="71"/>
      <c r="DN145" s="71"/>
      <c r="DO145" s="71"/>
      <c r="DP145" s="71"/>
      <c r="DQ145" s="71"/>
      <c r="DR145" s="71"/>
      <c r="DS145" s="71"/>
      <c r="DT145" s="71"/>
      <c r="DU145" s="71"/>
      <c r="DV145" s="71"/>
      <c r="DW145" s="71"/>
      <c r="DX145" s="71"/>
      <c r="DY145" s="71"/>
      <c r="DZ145" s="71"/>
      <c r="EA145" s="71"/>
      <c r="EB145" s="71"/>
      <c r="EC145" s="71"/>
      <c r="ED145" s="71"/>
      <c r="EE145" s="71"/>
      <c r="EF145" s="71"/>
      <c r="EG145" s="71"/>
      <c r="EH145" s="71"/>
      <c r="EI145" s="71"/>
      <c r="EJ145" s="71"/>
      <c r="EK145" s="71"/>
      <c r="EL145" s="71"/>
      <c r="EM145" s="71"/>
      <c r="EN145" s="71"/>
      <c r="EO145" s="109"/>
      <c r="EP145" s="109"/>
      <c r="EQ145" s="109"/>
      <c r="ER145" s="109"/>
      <c r="ES145" s="109"/>
      <c r="ET145" s="109"/>
      <c r="EU145" s="109"/>
      <c r="EV145" s="109"/>
      <c r="EW145" s="109"/>
      <c r="EX145" s="109"/>
      <c r="EY145" s="109"/>
      <c r="EZ145" s="109"/>
      <c r="FA145" s="109"/>
      <c r="FB145" s="109"/>
      <c r="FC145" s="109"/>
      <c r="FD145" s="109"/>
      <c r="FE145" s="109"/>
      <c r="FF145" s="109"/>
      <c r="FG145" s="109"/>
      <c r="FH145" s="109"/>
      <c r="FI145" s="109"/>
      <c r="FJ145" s="109"/>
      <c r="FK145" s="109"/>
      <c r="FL145" s="109"/>
      <c r="FM145" s="109"/>
      <c r="FN145" s="109"/>
      <c r="FO145" s="109"/>
      <c r="FP145" s="109"/>
      <c r="FQ145" s="109"/>
      <c r="FR145" s="109"/>
      <c r="FS145" s="109"/>
      <c r="FT145" s="109"/>
      <c r="FU145" s="109"/>
      <c r="FV145" s="109"/>
      <c r="FW145" s="109"/>
      <c r="FX145" s="109"/>
      <c r="FY145" s="109"/>
      <c r="FZ145" s="109"/>
      <c r="GA145" s="109"/>
      <c r="GB145" s="109"/>
      <c r="GC145" s="109"/>
      <c r="GD145" s="109"/>
      <c r="GE145" s="109"/>
      <c r="GF145" s="109"/>
      <c r="GG145" s="109"/>
      <c r="GH145" s="109"/>
      <c r="GI145" s="109"/>
      <c r="GJ145" s="109"/>
      <c r="GK145" s="109"/>
      <c r="GL145" s="109"/>
      <c r="GM145" s="109"/>
      <c r="GN145" s="109"/>
      <c r="GO145" s="109"/>
      <c r="GP145" s="109"/>
      <c r="GQ145" s="109"/>
      <c r="GR145" s="109"/>
      <c r="GS145" s="109"/>
      <c r="GT145" s="109"/>
      <c r="GU145" s="109"/>
      <c r="GV145" s="109"/>
      <c r="GW145" s="109"/>
      <c r="GX145" s="109"/>
      <c r="GY145" s="109"/>
      <c r="GZ145" s="109"/>
      <c r="HA145" s="109"/>
      <c r="HB145" s="109"/>
      <c r="HC145" s="109"/>
      <c r="HD145" s="109"/>
      <c r="HE145" s="109"/>
      <c r="HF145" s="109"/>
      <c r="HG145" s="109"/>
      <c r="HH145" s="109"/>
      <c r="HI145" s="109"/>
      <c r="HJ145" s="109"/>
      <c r="HK145" s="109"/>
    </row>
    <row r="146" spans="1:219" s="3" customFormat="1" x14ac:dyDescent="0.2">
      <c r="A146" s="17"/>
      <c r="E146" s="1"/>
      <c r="F146" s="1"/>
      <c r="G146" s="1"/>
      <c r="H146" s="112"/>
      <c r="I146" s="112"/>
      <c r="J146" s="112"/>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71"/>
      <c r="BZ146" s="71"/>
      <c r="CA146" s="71"/>
      <c r="CB146" s="71"/>
      <c r="CC146" s="71"/>
      <c r="CD146" s="71"/>
      <c r="CE146" s="71"/>
      <c r="CF146" s="117"/>
      <c r="CG146" s="117"/>
      <c r="CH146" s="117"/>
      <c r="CI146" s="117"/>
      <c r="CJ146" s="117"/>
      <c r="CK146" s="71"/>
      <c r="CL146" s="71"/>
      <c r="CM146" s="71"/>
      <c r="CN146" s="71"/>
      <c r="CO146" s="71"/>
      <c r="CP146" s="71"/>
      <c r="CQ146" s="71"/>
      <c r="CR146" s="71"/>
      <c r="CS146" s="71"/>
      <c r="CT146" s="71"/>
      <c r="CU146" s="71"/>
      <c r="CV146" s="71"/>
      <c r="CW146" s="71"/>
      <c r="CX146" s="71"/>
      <c r="CY146" s="71"/>
      <c r="CZ146" s="71"/>
      <c r="DA146" s="71"/>
      <c r="DB146" s="71"/>
      <c r="DC146" s="71"/>
      <c r="DD146" s="71"/>
      <c r="DE146" s="71"/>
      <c r="DF146" s="71"/>
      <c r="DG146" s="71"/>
      <c r="DH146" s="71"/>
      <c r="DI146" s="71"/>
      <c r="DJ146" s="71"/>
      <c r="DK146" s="71"/>
      <c r="DL146" s="71"/>
      <c r="DM146" s="71"/>
      <c r="DN146" s="71"/>
      <c r="DO146" s="71"/>
      <c r="DP146" s="71"/>
      <c r="DQ146" s="71"/>
      <c r="DR146" s="71"/>
      <c r="DS146" s="71"/>
      <c r="DT146" s="71"/>
      <c r="DU146" s="71"/>
      <c r="DV146" s="71"/>
      <c r="DW146" s="71"/>
      <c r="DX146" s="71"/>
      <c r="DY146" s="71"/>
      <c r="DZ146" s="71"/>
      <c r="EA146" s="71"/>
      <c r="EB146" s="71"/>
      <c r="EC146" s="71"/>
      <c r="ED146" s="71"/>
      <c r="EE146" s="71"/>
      <c r="EF146" s="71"/>
      <c r="EG146" s="71"/>
      <c r="EH146" s="71"/>
      <c r="EI146" s="71"/>
      <c r="EJ146" s="71"/>
      <c r="EK146" s="71"/>
      <c r="EL146" s="71"/>
      <c r="EM146" s="71"/>
      <c r="EN146" s="71"/>
      <c r="EO146" s="109"/>
      <c r="EP146" s="109"/>
      <c r="EQ146" s="109"/>
      <c r="ER146" s="109"/>
      <c r="ES146" s="109"/>
      <c r="ET146" s="109"/>
      <c r="EU146" s="109"/>
      <c r="EV146" s="109"/>
      <c r="EW146" s="109"/>
      <c r="EX146" s="109"/>
      <c r="EY146" s="109"/>
      <c r="EZ146" s="109"/>
      <c r="FA146" s="109"/>
      <c r="FB146" s="109"/>
      <c r="FC146" s="109"/>
      <c r="FD146" s="109"/>
      <c r="FE146" s="109"/>
      <c r="FF146" s="109"/>
      <c r="FG146" s="109"/>
      <c r="FH146" s="109"/>
      <c r="FI146" s="109"/>
      <c r="FJ146" s="109"/>
      <c r="FK146" s="109"/>
      <c r="FL146" s="109"/>
      <c r="FM146" s="109"/>
      <c r="FN146" s="109"/>
      <c r="FO146" s="109"/>
      <c r="FP146" s="109"/>
      <c r="FQ146" s="109"/>
      <c r="FR146" s="109"/>
      <c r="FS146" s="109"/>
      <c r="FT146" s="109"/>
      <c r="FU146" s="109"/>
      <c r="FV146" s="109"/>
      <c r="FW146" s="109"/>
      <c r="FX146" s="109"/>
      <c r="FY146" s="109"/>
      <c r="FZ146" s="109"/>
      <c r="GA146" s="109"/>
      <c r="GB146" s="109"/>
      <c r="GC146" s="109"/>
      <c r="GD146" s="109"/>
      <c r="GE146" s="109"/>
      <c r="GF146" s="109"/>
      <c r="GG146" s="109"/>
      <c r="GH146" s="109"/>
      <c r="GI146" s="109"/>
      <c r="GJ146" s="109"/>
      <c r="GK146" s="109"/>
      <c r="GL146" s="109"/>
      <c r="GM146" s="109"/>
      <c r="GN146" s="109"/>
      <c r="GO146" s="109"/>
      <c r="GP146" s="109"/>
      <c r="GQ146" s="109"/>
      <c r="GR146" s="109"/>
      <c r="GS146" s="109"/>
      <c r="GT146" s="109"/>
      <c r="GU146" s="109"/>
      <c r="GV146" s="109"/>
      <c r="GW146" s="109"/>
      <c r="GX146" s="109"/>
      <c r="GY146" s="109"/>
      <c r="GZ146" s="109"/>
      <c r="HA146" s="109"/>
      <c r="HB146" s="109"/>
      <c r="HC146" s="109"/>
      <c r="HD146" s="109"/>
      <c r="HE146" s="109"/>
      <c r="HF146" s="109"/>
      <c r="HG146" s="109"/>
      <c r="HH146" s="109"/>
      <c r="HI146" s="109"/>
      <c r="HJ146" s="109"/>
      <c r="HK146" s="109"/>
    </row>
    <row r="147" spans="1:219" s="3" customFormat="1" x14ac:dyDescent="0.2">
      <c r="A147" s="17"/>
      <c r="E147" s="1"/>
      <c r="F147" s="1"/>
      <c r="G147" s="1"/>
      <c r="H147" s="112"/>
      <c r="I147" s="112"/>
      <c r="J147" s="112"/>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71"/>
      <c r="BZ147" s="71"/>
      <c r="CA147" s="71"/>
      <c r="CB147" s="71"/>
      <c r="CC147" s="71"/>
      <c r="CD147" s="71"/>
      <c r="CE147" s="71"/>
      <c r="CF147" s="117"/>
      <c r="CG147" s="117"/>
      <c r="CH147" s="117"/>
      <c r="CI147" s="117"/>
      <c r="CJ147" s="117"/>
      <c r="CK147" s="71"/>
      <c r="CL147" s="71"/>
      <c r="CM147" s="71"/>
      <c r="CN147" s="71"/>
      <c r="CO147" s="71"/>
      <c r="CP147" s="71"/>
      <c r="CQ147" s="71"/>
      <c r="CR147" s="71"/>
      <c r="CS147" s="71"/>
      <c r="CT147" s="71"/>
      <c r="CU147" s="71"/>
      <c r="CV147" s="71"/>
      <c r="CW147" s="71"/>
      <c r="CX147" s="71"/>
      <c r="CY147" s="71"/>
      <c r="CZ147" s="71"/>
      <c r="DA147" s="71"/>
      <c r="DB147" s="71"/>
      <c r="DC147" s="71"/>
      <c r="DD147" s="71"/>
      <c r="DE147" s="71"/>
      <c r="DF147" s="71"/>
      <c r="DG147" s="71"/>
      <c r="DH147" s="71"/>
      <c r="DI147" s="71"/>
      <c r="DJ147" s="71"/>
      <c r="DK147" s="71"/>
      <c r="DL147" s="71"/>
      <c r="DM147" s="71"/>
      <c r="DN147" s="71"/>
      <c r="DO147" s="71"/>
      <c r="DP147" s="71"/>
      <c r="DQ147" s="71"/>
      <c r="DR147" s="71"/>
      <c r="DS147" s="71"/>
      <c r="DT147" s="71"/>
      <c r="DU147" s="71"/>
      <c r="DV147" s="71"/>
      <c r="DW147" s="71"/>
      <c r="DX147" s="71"/>
      <c r="DY147" s="71"/>
      <c r="DZ147" s="71"/>
      <c r="EA147" s="71"/>
      <c r="EB147" s="71"/>
      <c r="EC147" s="71"/>
      <c r="ED147" s="71"/>
      <c r="EE147" s="71"/>
      <c r="EF147" s="71"/>
      <c r="EG147" s="71"/>
      <c r="EH147" s="71"/>
      <c r="EI147" s="71"/>
      <c r="EJ147" s="71"/>
      <c r="EK147" s="71"/>
      <c r="EL147" s="71"/>
      <c r="EM147" s="71"/>
      <c r="EN147" s="71"/>
      <c r="EO147" s="109"/>
      <c r="EP147" s="109"/>
      <c r="EQ147" s="109"/>
      <c r="ER147" s="109"/>
      <c r="ES147" s="109"/>
      <c r="ET147" s="109"/>
      <c r="EU147" s="109"/>
      <c r="EV147" s="109"/>
      <c r="EW147" s="109"/>
      <c r="EX147" s="109"/>
      <c r="EY147" s="109"/>
      <c r="EZ147" s="109"/>
      <c r="FA147" s="109"/>
      <c r="FB147" s="109"/>
      <c r="FC147" s="109"/>
      <c r="FD147" s="109"/>
      <c r="FE147" s="109"/>
      <c r="FF147" s="109"/>
      <c r="FG147" s="109"/>
      <c r="FH147" s="109"/>
      <c r="FI147" s="109"/>
      <c r="FJ147" s="109"/>
      <c r="FK147" s="109"/>
      <c r="FL147" s="109"/>
      <c r="FM147" s="109"/>
      <c r="FN147" s="109"/>
      <c r="FO147" s="109"/>
      <c r="FP147" s="109"/>
      <c r="FQ147" s="109"/>
      <c r="FR147" s="109"/>
      <c r="FS147" s="109"/>
      <c r="FT147" s="109"/>
      <c r="FU147" s="109"/>
      <c r="FV147" s="109"/>
      <c r="FW147" s="109"/>
      <c r="FX147" s="109"/>
      <c r="FY147" s="109"/>
      <c r="FZ147" s="109"/>
      <c r="GA147" s="109"/>
      <c r="GB147" s="109"/>
      <c r="GC147" s="109"/>
      <c r="GD147" s="109"/>
      <c r="GE147" s="109"/>
      <c r="GF147" s="109"/>
      <c r="GG147" s="109"/>
      <c r="GH147" s="109"/>
      <c r="GI147" s="109"/>
      <c r="GJ147" s="109"/>
      <c r="GK147" s="109"/>
      <c r="GL147" s="109"/>
      <c r="GM147" s="109"/>
      <c r="GN147" s="109"/>
      <c r="GO147" s="109"/>
      <c r="GP147" s="109"/>
      <c r="GQ147" s="109"/>
      <c r="GR147" s="109"/>
      <c r="GS147" s="109"/>
      <c r="GT147" s="109"/>
      <c r="GU147" s="109"/>
      <c r="GV147" s="109"/>
      <c r="GW147" s="109"/>
      <c r="GX147" s="109"/>
      <c r="GY147" s="109"/>
      <c r="GZ147" s="109"/>
      <c r="HA147" s="109"/>
      <c r="HB147" s="109"/>
      <c r="HC147" s="109"/>
      <c r="HD147" s="109"/>
      <c r="HE147" s="109"/>
      <c r="HF147" s="109"/>
      <c r="HG147" s="109"/>
      <c r="HH147" s="109"/>
      <c r="HI147" s="109"/>
      <c r="HJ147" s="109"/>
      <c r="HK147" s="109"/>
    </row>
    <row r="148" spans="1:219" s="3" customFormat="1" x14ac:dyDescent="0.2">
      <c r="A148" s="17"/>
      <c r="E148" s="1"/>
      <c r="F148" s="1"/>
      <c r="G148" s="1"/>
      <c r="H148" s="112"/>
      <c r="I148" s="112"/>
      <c r="J148" s="112"/>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71"/>
      <c r="BZ148" s="71"/>
      <c r="CA148" s="71"/>
      <c r="CB148" s="71"/>
      <c r="CC148" s="71"/>
      <c r="CD148" s="71"/>
      <c r="CE148" s="71"/>
      <c r="CF148" s="117"/>
      <c r="CG148" s="117"/>
      <c r="CH148" s="117"/>
      <c r="CI148" s="117"/>
      <c r="CJ148" s="117"/>
      <c r="CK148" s="71"/>
      <c r="CL148" s="71"/>
      <c r="CM148" s="71"/>
      <c r="CN148" s="71"/>
      <c r="CO148" s="71"/>
      <c r="CP148" s="71"/>
      <c r="CQ148" s="71"/>
      <c r="CR148" s="71"/>
      <c r="CS148" s="71"/>
      <c r="CT148" s="71"/>
      <c r="CU148" s="71"/>
      <c r="CV148" s="71"/>
      <c r="CW148" s="71"/>
      <c r="CX148" s="71"/>
      <c r="CY148" s="71"/>
      <c r="CZ148" s="71"/>
      <c r="DA148" s="71"/>
      <c r="DB148" s="71"/>
      <c r="DC148" s="71"/>
      <c r="DD148" s="71"/>
      <c r="DE148" s="71"/>
      <c r="DF148" s="71"/>
      <c r="DG148" s="71"/>
      <c r="DH148" s="71"/>
      <c r="DI148" s="71"/>
      <c r="DJ148" s="71"/>
      <c r="DK148" s="71"/>
      <c r="DL148" s="71"/>
      <c r="DM148" s="71"/>
      <c r="DN148" s="71"/>
      <c r="DO148" s="71"/>
      <c r="DP148" s="71"/>
      <c r="DQ148" s="71"/>
      <c r="DR148" s="71"/>
      <c r="DS148" s="71"/>
      <c r="DT148" s="71"/>
      <c r="DU148" s="71"/>
      <c r="DV148" s="71"/>
      <c r="DW148" s="71"/>
      <c r="DX148" s="71"/>
      <c r="DY148" s="71"/>
      <c r="DZ148" s="71"/>
      <c r="EA148" s="71"/>
      <c r="EB148" s="71"/>
      <c r="EC148" s="71"/>
      <c r="ED148" s="71"/>
      <c r="EE148" s="71"/>
      <c r="EF148" s="71"/>
      <c r="EG148" s="71"/>
      <c r="EH148" s="71"/>
      <c r="EI148" s="71"/>
      <c r="EJ148" s="71"/>
      <c r="EK148" s="71"/>
      <c r="EL148" s="71"/>
      <c r="EM148" s="71"/>
      <c r="EN148" s="71"/>
      <c r="EO148" s="109"/>
      <c r="EP148" s="109"/>
      <c r="EQ148" s="109"/>
      <c r="ER148" s="109"/>
      <c r="ES148" s="109"/>
      <c r="ET148" s="109"/>
      <c r="EU148" s="109"/>
      <c r="EV148" s="109"/>
      <c r="EW148" s="109"/>
      <c r="EX148" s="109"/>
      <c r="EY148" s="109"/>
      <c r="EZ148" s="109"/>
      <c r="FA148" s="109"/>
      <c r="FB148" s="109"/>
      <c r="FC148" s="109"/>
      <c r="FD148" s="109"/>
      <c r="FE148" s="109"/>
      <c r="FF148" s="109"/>
      <c r="FG148" s="109"/>
      <c r="FH148" s="109"/>
      <c r="FI148" s="109"/>
      <c r="FJ148" s="109"/>
      <c r="FK148" s="109"/>
      <c r="FL148" s="109"/>
      <c r="FM148" s="109"/>
      <c r="FN148" s="109"/>
      <c r="FO148" s="109"/>
      <c r="FP148" s="109"/>
      <c r="FQ148" s="109"/>
      <c r="FR148" s="109"/>
      <c r="FS148" s="109"/>
      <c r="FT148" s="109"/>
      <c r="FU148" s="109"/>
      <c r="FV148" s="109"/>
      <c r="FW148" s="109"/>
      <c r="FX148" s="109"/>
      <c r="FY148" s="109"/>
      <c r="FZ148" s="109"/>
      <c r="GA148" s="109"/>
      <c r="GB148" s="109"/>
      <c r="GC148" s="109"/>
      <c r="GD148" s="109"/>
      <c r="GE148" s="109"/>
      <c r="GF148" s="109"/>
      <c r="GG148" s="109"/>
      <c r="GH148" s="109"/>
      <c r="GI148" s="109"/>
      <c r="GJ148" s="109"/>
      <c r="GK148" s="109"/>
      <c r="GL148" s="109"/>
      <c r="GM148" s="109"/>
      <c r="GN148" s="109"/>
      <c r="GO148" s="109"/>
      <c r="GP148" s="109"/>
      <c r="GQ148" s="109"/>
      <c r="GR148" s="109"/>
      <c r="GS148" s="109"/>
      <c r="GT148" s="109"/>
      <c r="GU148" s="109"/>
      <c r="GV148" s="109"/>
      <c r="GW148" s="109"/>
      <c r="GX148" s="109"/>
      <c r="GY148" s="109"/>
      <c r="GZ148" s="109"/>
      <c r="HA148" s="109"/>
      <c r="HB148" s="109"/>
      <c r="HC148" s="109"/>
      <c r="HD148" s="109"/>
      <c r="HE148" s="109"/>
      <c r="HF148" s="109"/>
      <c r="HG148" s="109"/>
      <c r="HH148" s="109"/>
      <c r="HI148" s="109"/>
      <c r="HJ148" s="109"/>
      <c r="HK148" s="109"/>
    </row>
    <row r="149" spans="1:219" s="3" customFormat="1" x14ac:dyDescent="0.2">
      <c r="A149" s="17"/>
      <c r="E149" s="1"/>
      <c r="F149" s="1"/>
      <c r="G149" s="1"/>
      <c r="H149" s="112"/>
      <c r="I149" s="112"/>
      <c r="J149" s="112"/>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71"/>
      <c r="BZ149" s="71"/>
      <c r="CA149" s="71"/>
      <c r="CB149" s="71"/>
      <c r="CC149" s="71"/>
      <c r="CD149" s="71"/>
      <c r="CE149" s="71"/>
      <c r="CF149" s="117"/>
      <c r="CG149" s="117"/>
      <c r="CH149" s="117"/>
      <c r="CI149" s="117"/>
      <c r="CJ149" s="117"/>
      <c r="CK149" s="71"/>
      <c r="CL149" s="71"/>
      <c r="CM149" s="71"/>
      <c r="CN149" s="71"/>
      <c r="CO149" s="71"/>
      <c r="CP149" s="71"/>
      <c r="CQ149" s="71"/>
      <c r="CR149" s="71"/>
      <c r="CS149" s="71"/>
      <c r="CT149" s="71"/>
      <c r="CU149" s="71"/>
      <c r="CV149" s="71"/>
      <c r="CW149" s="71"/>
      <c r="CX149" s="71"/>
      <c r="CY149" s="71"/>
      <c r="CZ149" s="71"/>
      <c r="DA149" s="71"/>
      <c r="DB149" s="71"/>
      <c r="DC149" s="71"/>
      <c r="DD149" s="71"/>
      <c r="DE149" s="71"/>
      <c r="DF149" s="71"/>
      <c r="DG149" s="71"/>
      <c r="DH149" s="71"/>
      <c r="DI149" s="71"/>
      <c r="DJ149" s="71"/>
      <c r="DK149" s="71"/>
      <c r="DL149" s="71"/>
      <c r="DM149" s="71"/>
      <c r="DN149" s="71"/>
      <c r="DO149" s="71"/>
      <c r="DP149" s="71"/>
      <c r="DQ149" s="71"/>
      <c r="DR149" s="71"/>
      <c r="DS149" s="71"/>
      <c r="DT149" s="71"/>
      <c r="DU149" s="71"/>
      <c r="DV149" s="71"/>
      <c r="DW149" s="71"/>
      <c r="DX149" s="71"/>
      <c r="DY149" s="71"/>
      <c r="DZ149" s="71"/>
      <c r="EA149" s="71"/>
      <c r="EB149" s="71"/>
      <c r="EC149" s="71"/>
      <c r="ED149" s="71"/>
      <c r="EE149" s="71"/>
      <c r="EF149" s="71"/>
      <c r="EG149" s="71"/>
      <c r="EH149" s="71"/>
      <c r="EI149" s="71"/>
      <c r="EJ149" s="71"/>
      <c r="EK149" s="71"/>
      <c r="EL149" s="71"/>
      <c r="EM149" s="71"/>
      <c r="EN149" s="71"/>
      <c r="EO149" s="109"/>
      <c r="EP149" s="109"/>
      <c r="EQ149" s="109"/>
      <c r="ER149" s="109"/>
      <c r="ES149" s="109"/>
      <c r="ET149" s="109"/>
      <c r="EU149" s="109"/>
      <c r="EV149" s="109"/>
      <c r="EW149" s="109"/>
      <c r="EX149" s="109"/>
      <c r="EY149" s="109"/>
      <c r="EZ149" s="109"/>
      <c r="FA149" s="109"/>
      <c r="FB149" s="109"/>
      <c r="FC149" s="109"/>
      <c r="FD149" s="109"/>
      <c r="FE149" s="109"/>
      <c r="FF149" s="109"/>
      <c r="FG149" s="109"/>
      <c r="FH149" s="109"/>
      <c r="FI149" s="109"/>
      <c r="FJ149" s="109"/>
      <c r="FK149" s="109"/>
      <c r="FL149" s="109"/>
      <c r="FM149" s="109"/>
      <c r="FN149" s="109"/>
      <c r="FO149" s="109"/>
      <c r="FP149" s="109"/>
      <c r="FQ149" s="109"/>
      <c r="FR149" s="109"/>
      <c r="FS149" s="109"/>
      <c r="FT149" s="109"/>
      <c r="FU149" s="109"/>
      <c r="FV149" s="109"/>
      <c r="FW149" s="109"/>
      <c r="FX149" s="109"/>
      <c r="FY149" s="109"/>
      <c r="FZ149" s="109"/>
      <c r="GA149" s="109"/>
      <c r="GB149" s="109"/>
      <c r="GC149" s="109"/>
      <c r="GD149" s="109"/>
      <c r="GE149" s="109"/>
      <c r="GF149" s="109"/>
      <c r="GG149" s="109"/>
      <c r="GH149" s="109"/>
      <c r="GI149" s="109"/>
      <c r="GJ149" s="109"/>
      <c r="GK149" s="109"/>
      <c r="GL149" s="109"/>
      <c r="GM149" s="109"/>
      <c r="GN149" s="109"/>
      <c r="GO149" s="109"/>
      <c r="GP149" s="109"/>
      <c r="GQ149" s="109"/>
      <c r="GR149" s="109"/>
      <c r="GS149" s="109"/>
      <c r="GT149" s="109"/>
      <c r="GU149" s="109"/>
      <c r="GV149" s="109"/>
      <c r="GW149" s="109"/>
      <c r="GX149" s="109"/>
      <c r="GY149" s="109"/>
      <c r="GZ149" s="109"/>
      <c r="HA149" s="109"/>
      <c r="HB149" s="109"/>
      <c r="HC149" s="109"/>
      <c r="HD149" s="109"/>
      <c r="HE149" s="109"/>
      <c r="HF149" s="109"/>
      <c r="HG149" s="109"/>
      <c r="HH149" s="109"/>
      <c r="HI149" s="109"/>
      <c r="HJ149" s="109"/>
      <c r="HK149" s="109"/>
    </row>
    <row r="150" spans="1:219" s="3" customFormat="1" x14ac:dyDescent="0.2">
      <c r="A150" s="17"/>
      <c r="E150" s="1"/>
      <c r="F150" s="1"/>
      <c r="G150" s="1"/>
      <c r="H150" s="112"/>
      <c r="I150" s="112"/>
      <c r="J150" s="112"/>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71"/>
      <c r="BZ150" s="71"/>
      <c r="CA150" s="71"/>
      <c r="CB150" s="71"/>
      <c r="CC150" s="71"/>
      <c r="CD150" s="71"/>
      <c r="CE150" s="71"/>
      <c r="CF150" s="117"/>
      <c r="CG150" s="117"/>
      <c r="CH150" s="117"/>
      <c r="CI150" s="117"/>
      <c r="CJ150" s="117"/>
      <c r="CK150" s="71"/>
      <c r="CL150" s="71"/>
      <c r="CM150" s="71"/>
      <c r="CN150" s="71"/>
      <c r="CO150" s="71"/>
      <c r="CP150" s="71"/>
      <c r="CQ150" s="71"/>
      <c r="CR150" s="71"/>
      <c r="CS150" s="71"/>
      <c r="CT150" s="71"/>
      <c r="CU150" s="71"/>
      <c r="CV150" s="71"/>
      <c r="CW150" s="71"/>
      <c r="CX150" s="71"/>
      <c r="CY150" s="71"/>
      <c r="CZ150" s="71"/>
      <c r="DA150" s="71"/>
      <c r="DB150" s="71"/>
      <c r="DC150" s="71"/>
      <c r="DD150" s="71"/>
      <c r="DE150" s="71"/>
      <c r="DF150" s="71"/>
      <c r="DG150" s="71"/>
      <c r="DH150" s="71"/>
      <c r="DI150" s="71"/>
      <c r="DJ150" s="71"/>
      <c r="DK150" s="71"/>
      <c r="DL150" s="71"/>
      <c r="DM150" s="71"/>
      <c r="DN150" s="71"/>
      <c r="DO150" s="71"/>
      <c r="DP150" s="71"/>
      <c r="DQ150" s="71"/>
      <c r="DR150" s="71"/>
      <c r="DS150" s="71"/>
      <c r="DT150" s="71"/>
      <c r="DU150" s="71"/>
      <c r="DV150" s="71"/>
      <c r="DW150" s="71"/>
      <c r="DX150" s="71"/>
      <c r="DY150" s="71"/>
      <c r="DZ150" s="71"/>
      <c r="EA150" s="71"/>
      <c r="EB150" s="71"/>
      <c r="EC150" s="71"/>
      <c r="ED150" s="71"/>
      <c r="EE150" s="71"/>
      <c r="EF150" s="71"/>
      <c r="EG150" s="71"/>
      <c r="EH150" s="71"/>
      <c r="EI150" s="71"/>
      <c r="EJ150" s="71"/>
      <c r="EK150" s="71"/>
      <c r="EL150" s="71"/>
      <c r="EM150" s="71"/>
      <c r="EN150" s="71"/>
      <c r="EO150" s="109"/>
      <c r="EP150" s="109"/>
      <c r="EQ150" s="109"/>
      <c r="ER150" s="109"/>
      <c r="ES150" s="109"/>
      <c r="ET150" s="109"/>
      <c r="EU150" s="109"/>
      <c r="EV150" s="109"/>
      <c r="EW150" s="109"/>
      <c r="EX150" s="109"/>
      <c r="EY150" s="109"/>
      <c r="EZ150" s="109"/>
      <c r="FA150" s="109"/>
      <c r="FB150" s="109"/>
      <c r="FC150" s="109"/>
      <c r="FD150" s="109"/>
      <c r="FE150" s="109"/>
      <c r="FF150" s="109"/>
      <c r="FG150" s="109"/>
      <c r="FH150" s="109"/>
      <c r="FI150" s="109"/>
      <c r="FJ150" s="109"/>
      <c r="FK150" s="109"/>
      <c r="FL150" s="109"/>
      <c r="FM150" s="109"/>
      <c r="FN150" s="109"/>
      <c r="FO150" s="109"/>
      <c r="FP150" s="109"/>
      <c r="FQ150" s="109"/>
      <c r="FR150" s="109"/>
      <c r="FS150" s="109"/>
      <c r="FT150" s="109"/>
      <c r="FU150" s="109"/>
      <c r="FV150" s="109"/>
      <c r="FW150" s="109"/>
      <c r="FX150" s="109"/>
      <c r="FY150" s="109"/>
      <c r="FZ150" s="109"/>
      <c r="GA150" s="109"/>
      <c r="GB150" s="109"/>
      <c r="GC150" s="109"/>
      <c r="GD150" s="109"/>
      <c r="GE150" s="109"/>
      <c r="GF150" s="109"/>
      <c r="GG150" s="109"/>
      <c r="GH150" s="109"/>
      <c r="GI150" s="109"/>
      <c r="GJ150" s="109"/>
      <c r="GK150" s="109"/>
      <c r="GL150" s="109"/>
      <c r="GM150" s="109"/>
      <c r="GN150" s="109"/>
      <c r="GO150" s="109"/>
      <c r="GP150" s="109"/>
      <c r="GQ150" s="109"/>
      <c r="GR150" s="109"/>
      <c r="GS150" s="109"/>
      <c r="GT150" s="109"/>
      <c r="GU150" s="109"/>
      <c r="GV150" s="109"/>
      <c r="GW150" s="109"/>
      <c r="GX150" s="109"/>
      <c r="GY150" s="109"/>
      <c r="GZ150" s="109"/>
      <c r="HA150" s="109"/>
      <c r="HB150" s="109"/>
      <c r="HC150" s="109"/>
      <c r="HD150" s="109"/>
      <c r="HE150" s="109"/>
      <c r="HF150" s="109"/>
      <c r="HG150" s="109"/>
      <c r="HH150" s="109"/>
      <c r="HI150" s="109"/>
      <c r="HJ150" s="109"/>
      <c r="HK150" s="109"/>
    </row>
    <row r="151" spans="1:219" s="3" customFormat="1" x14ac:dyDescent="0.2">
      <c r="A151" s="17"/>
      <c r="E151" s="1"/>
      <c r="F151" s="1"/>
      <c r="G151" s="1"/>
      <c r="H151" s="112"/>
      <c r="I151" s="112"/>
      <c r="J151" s="112"/>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71"/>
      <c r="BZ151" s="71"/>
      <c r="CA151" s="71"/>
      <c r="CB151" s="71"/>
      <c r="CC151" s="71"/>
      <c r="CD151" s="71"/>
      <c r="CE151" s="71"/>
      <c r="CF151" s="117"/>
      <c r="CG151" s="117"/>
      <c r="CH151" s="117"/>
      <c r="CI151" s="117"/>
      <c r="CJ151" s="117"/>
      <c r="CK151" s="71"/>
      <c r="CL151" s="71"/>
      <c r="CM151" s="71"/>
      <c r="CN151" s="71"/>
      <c r="CO151" s="71"/>
      <c r="CP151" s="71"/>
      <c r="CQ151" s="71"/>
      <c r="CR151" s="71"/>
      <c r="CS151" s="71"/>
      <c r="CT151" s="71"/>
      <c r="CU151" s="71"/>
      <c r="CV151" s="71"/>
      <c r="CW151" s="71"/>
      <c r="CX151" s="71"/>
      <c r="CY151" s="71"/>
      <c r="CZ151" s="71"/>
      <c r="DA151" s="71"/>
      <c r="DB151" s="71"/>
      <c r="DC151" s="71"/>
      <c r="DD151" s="71"/>
      <c r="DE151" s="71"/>
      <c r="DF151" s="71"/>
      <c r="DG151" s="71"/>
      <c r="DH151" s="71"/>
      <c r="DI151" s="71"/>
      <c r="DJ151" s="71"/>
      <c r="DK151" s="71"/>
      <c r="DL151" s="71"/>
      <c r="DM151" s="71"/>
      <c r="DN151" s="71"/>
      <c r="DO151" s="71"/>
      <c r="DP151" s="71"/>
      <c r="DQ151" s="71"/>
      <c r="DR151" s="71"/>
      <c r="DS151" s="71"/>
      <c r="DT151" s="71"/>
      <c r="DU151" s="71"/>
      <c r="DV151" s="71"/>
      <c r="DW151" s="71"/>
      <c r="DX151" s="71"/>
      <c r="DY151" s="71"/>
      <c r="DZ151" s="71"/>
      <c r="EA151" s="71"/>
      <c r="EB151" s="71"/>
      <c r="EC151" s="71"/>
      <c r="ED151" s="71"/>
      <c r="EE151" s="71"/>
      <c r="EF151" s="71"/>
      <c r="EG151" s="71"/>
      <c r="EH151" s="71"/>
      <c r="EI151" s="71"/>
      <c r="EJ151" s="71"/>
      <c r="EK151" s="71"/>
      <c r="EL151" s="71"/>
      <c r="EM151" s="71"/>
      <c r="EN151" s="71"/>
      <c r="EO151" s="109"/>
      <c r="EP151" s="109"/>
      <c r="EQ151" s="109"/>
      <c r="ER151" s="109"/>
      <c r="ES151" s="109"/>
      <c r="ET151" s="109"/>
      <c r="EU151" s="109"/>
      <c r="EV151" s="109"/>
      <c r="EW151" s="109"/>
      <c r="EX151" s="109"/>
      <c r="EY151" s="109"/>
      <c r="EZ151" s="109"/>
      <c r="FA151" s="109"/>
      <c r="FB151" s="109"/>
      <c r="FC151" s="109"/>
      <c r="FD151" s="109"/>
      <c r="FE151" s="109"/>
      <c r="FF151" s="109"/>
      <c r="FG151" s="109"/>
      <c r="FH151" s="109"/>
      <c r="FI151" s="109"/>
      <c r="FJ151" s="109"/>
      <c r="FK151" s="109"/>
      <c r="FL151" s="109"/>
      <c r="FM151" s="109"/>
      <c r="FN151" s="109"/>
      <c r="FO151" s="109"/>
      <c r="FP151" s="109"/>
      <c r="FQ151" s="109"/>
      <c r="FR151" s="109"/>
      <c r="FS151" s="109"/>
      <c r="FT151" s="109"/>
      <c r="FU151" s="109"/>
      <c r="FV151" s="109"/>
      <c r="FW151" s="109"/>
      <c r="FX151" s="109"/>
      <c r="FY151" s="109"/>
      <c r="FZ151" s="109"/>
      <c r="GA151" s="109"/>
      <c r="GB151" s="109"/>
      <c r="GC151" s="109"/>
      <c r="GD151" s="109"/>
      <c r="GE151" s="109"/>
      <c r="GF151" s="109"/>
      <c r="GG151" s="109"/>
      <c r="GH151" s="109"/>
      <c r="GI151" s="109"/>
      <c r="GJ151" s="109"/>
      <c r="GK151" s="109"/>
      <c r="GL151" s="109"/>
      <c r="GM151" s="109"/>
      <c r="GN151" s="109"/>
      <c r="GO151" s="109"/>
      <c r="GP151" s="109"/>
      <c r="GQ151" s="109"/>
      <c r="GR151" s="109"/>
      <c r="GS151" s="109"/>
      <c r="GT151" s="109"/>
      <c r="GU151" s="109"/>
      <c r="GV151" s="109"/>
      <c r="GW151" s="109"/>
      <c r="GX151" s="109"/>
      <c r="GY151" s="109"/>
      <c r="GZ151" s="109"/>
      <c r="HA151" s="109"/>
      <c r="HB151" s="109"/>
      <c r="HC151" s="109"/>
      <c r="HD151" s="109"/>
      <c r="HE151" s="109"/>
      <c r="HF151" s="109"/>
      <c r="HG151" s="109"/>
      <c r="HH151" s="109"/>
      <c r="HI151" s="109"/>
      <c r="HJ151" s="109"/>
      <c r="HK151" s="109"/>
    </row>
    <row r="152" spans="1:219" s="3" customFormat="1" x14ac:dyDescent="0.2">
      <c r="A152" s="17"/>
      <c r="E152" s="1"/>
      <c r="F152" s="1"/>
      <c r="G152" s="1"/>
      <c r="H152" s="112"/>
      <c r="I152" s="112"/>
      <c r="J152" s="112"/>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71"/>
      <c r="BZ152" s="71"/>
      <c r="CA152" s="71"/>
      <c r="CB152" s="71"/>
      <c r="CC152" s="71"/>
      <c r="CD152" s="71"/>
      <c r="CE152" s="71"/>
      <c r="CF152" s="117"/>
      <c r="CG152" s="117"/>
      <c r="CH152" s="117"/>
      <c r="CI152" s="117"/>
      <c r="CJ152" s="117"/>
      <c r="CK152" s="71"/>
      <c r="CL152" s="71"/>
      <c r="CM152" s="71"/>
      <c r="CN152" s="71"/>
      <c r="CO152" s="71"/>
      <c r="CP152" s="71"/>
      <c r="CQ152" s="71"/>
      <c r="CR152" s="71"/>
      <c r="CS152" s="71"/>
      <c r="CT152" s="71"/>
      <c r="CU152" s="71"/>
      <c r="CV152" s="71"/>
      <c r="CW152" s="71"/>
      <c r="CX152" s="71"/>
      <c r="CY152" s="71"/>
      <c r="CZ152" s="71"/>
      <c r="DA152" s="71"/>
      <c r="DB152" s="71"/>
      <c r="DC152" s="71"/>
      <c r="DD152" s="71"/>
      <c r="DE152" s="71"/>
      <c r="DF152" s="71"/>
      <c r="DG152" s="71"/>
      <c r="DH152" s="71"/>
      <c r="DI152" s="71"/>
      <c r="DJ152" s="71"/>
      <c r="DK152" s="71"/>
      <c r="DL152" s="71"/>
      <c r="DM152" s="71"/>
      <c r="DN152" s="71"/>
      <c r="DO152" s="71"/>
      <c r="DP152" s="71"/>
      <c r="DQ152" s="71"/>
      <c r="DR152" s="71"/>
      <c r="DS152" s="71"/>
      <c r="DT152" s="71"/>
      <c r="DU152" s="71"/>
      <c r="DV152" s="71"/>
      <c r="DW152" s="71"/>
      <c r="DX152" s="71"/>
      <c r="DY152" s="71"/>
      <c r="DZ152" s="71"/>
      <c r="EA152" s="71"/>
      <c r="EB152" s="71"/>
      <c r="EC152" s="71"/>
      <c r="ED152" s="71"/>
      <c r="EE152" s="71"/>
      <c r="EF152" s="71"/>
      <c r="EG152" s="71"/>
      <c r="EH152" s="71"/>
      <c r="EI152" s="71"/>
      <c r="EJ152" s="71"/>
      <c r="EK152" s="71"/>
      <c r="EL152" s="71"/>
      <c r="EM152" s="71"/>
      <c r="EN152" s="71"/>
      <c r="EO152" s="109"/>
      <c r="EP152" s="109"/>
      <c r="EQ152" s="109"/>
      <c r="ER152" s="109"/>
      <c r="ES152" s="109"/>
      <c r="ET152" s="109"/>
      <c r="EU152" s="109"/>
      <c r="EV152" s="109"/>
      <c r="EW152" s="109"/>
      <c r="EX152" s="109"/>
      <c r="EY152" s="109"/>
      <c r="EZ152" s="109"/>
      <c r="FA152" s="109"/>
      <c r="FB152" s="109"/>
      <c r="FC152" s="109"/>
      <c r="FD152" s="109"/>
      <c r="FE152" s="109"/>
      <c r="FF152" s="109"/>
      <c r="FG152" s="109"/>
      <c r="FH152" s="109"/>
      <c r="FI152" s="109"/>
      <c r="FJ152" s="109"/>
      <c r="FK152" s="109"/>
      <c r="FL152" s="109"/>
      <c r="FM152" s="109"/>
      <c r="FN152" s="109"/>
      <c r="FO152" s="109"/>
      <c r="FP152" s="109"/>
      <c r="FQ152" s="109"/>
      <c r="FR152" s="109"/>
      <c r="FS152" s="109"/>
      <c r="FT152" s="109"/>
      <c r="FU152" s="109"/>
      <c r="FV152" s="109"/>
      <c r="FW152" s="109"/>
      <c r="FX152" s="109"/>
      <c r="FY152" s="109"/>
      <c r="FZ152" s="109"/>
      <c r="GA152" s="109"/>
      <c r="GB152" s="109"/>
      <c r="GC152" s="109"/>
      <c r="GD152" s="109"/>
      <c r="GE152" s="109"/>
      <c r="GF152" s="109"/>
      <c r="GG152" s="109"/>
      <c r="GH152" s="109"/>
      <c r="GI152" s="109"/>
      <c r="GJ152" s="109"/>
      <c r="GK152" s="109"/>
      <c r="GL152" s="109"/>
      <c r="GM152" s="109"/>
      <c r="GN152" s="109"/>
      <c r="GO152" s="109"/>
      <c r="GP152" s="109"/>
      <c r="GQ152" s="109"/>
      <c r="GR152" s="109"/>
      <c r="GS152" s="109"/>
      <c r="GT152" s="109"/>
      <c r="GU152" s="109"/>
      <c r="GV152" s="109"/>
      <c r="GW152" s="109"/>
      <c r="GX152" s="109"/>
      <c r="GY152" s="109"/>
      <c r="GZ152" s="109"/>
      <c r="HA152" s="109"/>
      <c r="HB152" s="109"/>
      <c r="HC152" s="109"/>
      <c r="HD152" s="109"/>
      <c r="HE152" s="109"/>
      <c r="HF152" s="109"/>
      <c r="HG152" s="109"/>
      <c r="HH152" s="109"/>
      <c r="HI152" s="109"/>
      <c r="HJ152" s="109"/>
      <c r="HK152" s="109"/>
    </row>
    <row r="153" spans="1:219" s="3" customFormat="1" x14ac:dyDescent="0.2">
      <c r="A153" s="17"/>
      <c r="E153" s="1"/>
      <c r="F153" s="1"/>
      <c r="G153" s="1"/>
      <c r="H153" s="112"/>
      <c r="I153" s="112"/>
      <c r="J153" s="112"/>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71"/>
      <c r="BZ153" s="71"/>
      <c r="CA153" s="71"/>
      <c r="CB153" s="71"/>
      <c r="CC153" s="71"/>
      <c r="CD153" s="71"/>
      <c r="CE153" s="71"/>
      <c r="CF153" s="117"/>
      <c r="CG153" s="117"/>
      <c r="CH153" s="117"/>
      <c r="CI153" s="117"/>
      <c r="CJ153" s="117"/>
      <c r="CK153" s="71"/>
      <c r="CL153" s="71"/>
      <c r="CM153" s="71"/>
      <c r="CN153" s="71"/>
      <c r="CO153" s="71"/>
      <c r="CP153" s="71"/>
      <c r="CQ153" s="71"/>
      <c r="CR153" s="71"/>
      <c r="CS153" s="71"/>
      <c r="CT153" s="71"/>
      <c r="CU153" s="71"/>
      <c r="CV153" s="71"/>
      <c r="CW153" s="71"/>
      <c r="CX153" s="71"/>
      <c r="CY153" s="71"/>
      <c r="CZ153" s="71"/>
      <c r="DA153" s="71"/>
      <c r="DB153" s="71"/>
      <c r="DC153" s="71"/>
      <c r="DD153" s="71"/>
      <c r="DE153" s="71"/>
      <c r="DF153" s="71"/>
      <c r="DG153" s="71"/>
      <c r="DH153" s="71"/>
      <c r="DI153" s="71"/>
      <c r="DJ153" s="71"/>
      <c r="DK153" s="71"/>
      <c r="DL153" s="71"/>
      <c r="DM153" s="71"/>
      <c r="DN153" s="71"/>
      <c r="DO153" s="71"/>
      <c r="DP153" s="71"/>
      <c r="DQ153" s="71"/>
      <c r="DR153" s="71"/>
      <c r="DS153" s="71"/>
      <c r="DT153" s="71"/>
      <c r="DU153" s="71"/>
      <c r="DV153" s="71"/>
      <c r="DW153" s="71"/>
      <c r="DX153" s="71"/>
      <c r="DY153" s="71"/>
      <c r="DZ153" s="71"/>
      <c r="EA153" s="71"/>
      <c r="EB153" s="71"/>
      <c r="EC153" s="71"/>
      <c r="ED153" s="71"/>
      <c r="EE153" s="71"/>
      <c r="EF153" s="71"/>
      <c r="EG153" s="71"/>
      <c r="EH153" s="71"/>
      <c r="EI153" s="71"/>
      <c r="EJ153" s="71"/>
      <c r="EK153" s="71"/>
      <c r="EL153" s="71"/>
      <c r="EM153" s="71"/>
      <c r="EN153" s="71"/>
      <c r="EO153" s="109"/>
      <c r="EP153" s="109"/>
      <c r="EQ153" s="109"/>
      <c r="ER153" s="109"/>
      <c r="ES153" s="109"/>
      <c r="ET153" s="109"/>
      <c r="EU153" s="109"/>
      <c r="EV153" s="109"/>
      <c r="EW153" s="109"/>
      <c r="EX153" s="109"/>
      <c r="EY153" s="109"/>
      <c r="EZ153" s="109"/>
      <c r="FA153" s="109"/>
      <c r="FB153" s="109"/>
      <c r="FC153" s="109"/>
      <c r="FD153" s="109"/>
      <c r="FE153" s="109"/>
      <c r="FF153" s="109"/>
      <c r="FG153" s="109"/>
      <c r="FH153" s="109"/>
      <c r="FI153" s="109"/>
      <c r="FJ153" s="109"/>
      <c r="FK153" s="109"/>
      <c r="FL153" s="109"/>
      <c r="FM153" s="109"/>
      <c r="FN153" s="109"/>
      <c r="FO153" s="109"/>
      <c r="FP153" s="109"/>
      <c r="FQ153" s="109"/>
      <c r="FR153" s="109"/>
      <c r="FS153" s="109"/>
      <c r="FT153" s="109"/>
      <c r="FU153" s="109"/>
      <c r="FV153" s="109"/>
      <c r="FW153" s="109"/>
      <c r="FX153" s="109"/>
      <c r="FY153" s="109"/>
      <c r="FZ153" s="109"/>
      <c r="GA153" s="109"/>
      <c r="GB153" s="109"/>
      <c r="GC153" s="109"/>
      <c r="GD153" s="109"/>
      <c r="GE153" s="109"/>
      <c r="GF153" s="109"/>
      <c r="GG153" s="109"/>
      <c r="GH153" s="109"/>
      <c r="GI153" s="109"/>
      <c r="GJ153" s="109"/>
      <c r="GK153" s="109"/>
      <c r="GL153" s="109"/>
      <c r="GM153" s="109"/>
      <c r="GN153" s="109"/>
      <c r="GO153" s="109"/>
      <c r="GP153" s="109"/>
      <c r="GQ153" s="109"/>
      <c r="GR153" s="109"/>
      <c r="GS153" s="109"/>
      <c r="GT153" s="109"/>
      <c r="GU153" s="109"/>
      <c r="GV153" s="109"/>
      <c r="GW153" s="109"/>
      <c r="GX153" s="109"/>
      <c r="GY153" s="109"/>
      <c r="GZ153" s="109"/>
      <c r="HA153" s="109"/>
      <c r="HB153" s="109"/>
      <c r="HC153" s="109"/>
      <c r="HD153" s="109"/>
      <c r="HE153" s="109"/>
      <c r="HF153" s="109"/>
      <c r="HG153" s="109"/>
      <c r="HH153" s="109"/>
      <c r="HI153" s="109"/>
      <c r="HJ153" s="109"/>
      <c r="HK153" s="109"/>
    </row>
    <row r="154" spans="1:219" s="3" customFormat="1" x14ac:dyDescent="0.2">
      <c r="A154" s="17"/>
      <c r="E154" s="1"/>
      <c r="F154" s="1"/>
      <c r="G154" s="1"/>
      <c r="H154" s="112"/>
      <c r="I154" s="112"/>
      <c r="J154" s="112"/>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71"/>
      <c r="BZ154" s="71"/>
      <c r="CA154" s="71"/>
      <c r="CB154" s="71"/>
      <c r="CC154" s="71"/>
      <c r="CD154" s="71"/>
      <c r="CE154" s="71"/>
      <c r="CF154" s="117"/>
      <c r="CG154" s="117"/>
      <c r="CH154" s="117"/>
      <c r="CI154" s="117"/>
      <c r="CJ154" s="117"/>
      <c r="CK154" s="71"/>
      <c r="CL154" s="71"/>
      <c r="CM154" s="71"/>
      <c r="CN154" s="71"/>
      <c r="CO154" s="71"/>
      <c r="CP154" s="71"/>
      <c r="CQ154" s="71"/>
      <c r="CR154" s="71"/>
      <c r="CS154" s="71"/>
      <c r="CT154" s="71"/>
      <c r="CU154" s="71"/>
      <c r="CV154" s="71"/>
      <c r="CW154" s="71"/>
      <c r="CX154" s="71"/>
      <c r="CY154" s="71"/>
      <c r="CZ154" s="71"/>
      <c r="DA154" s="71"/>
      <c r="DB154" s="71"/>
      <c r="DC154" s="71"/>
      <c r="DD154" s="71"/>
      <c r="DE154" s="71"/>
      <c r="DF154" s="71"/>
      <c r="DG154" s="71"/>
      <c r="DH154" s="71"/>
      <c r="DI154" s="71"/>
      <c r="DJ154" s="71"/>
      <c r="DK154" s="71"/>
      <c r="DL154" s="71"/>
      <c r="DM154" s="71"/>
      <c r="DN154" s="71"/>
      <c r="DO154" s="71"/>
      <c r="DP154" s="71"/>
      <c r="DQ154" s="71"/>
      <c r="DR154" s="71"/>
      <c r="DS154" s="71"/>
      <c r="DT154" s="71"/>
      <c r="DU154" s="71"/>
      <c r="DV154" s="71"/>
      <c r="DW154" s="71"/>
      <c r="DX154" s="71"/>
      <c r="DY154" s="71"/>
      <c r="DZ154" s="71"/>
      <c r="EA154" s="71"/>
      <c r="EB154" s="71"/>
      <c r="EC154" s="71"/>
      <c r="ED154" s="71"/>
      <c r="EE154" s="71"/>
      <c r="EF154" s="71"/>
      <c r="EG154" s="71"/>
      <c r="EH154" s="71"/>
      <c r="EI154" s="71"/>
      <c r="EJ154" s="71"/>
      <c r="EK154" s="71"/>
      <c r="EL154" s="71"/>
      <c r="EM154" s="71"/>
      <c r="EN154" s="71"/>
      <c r="EO154" s="109"/>
      <c r="EP154" s="109"/>
      <c r="EQ154" s="109"/>
      <c r="ER154" s="109"/>
      <c r="ES154" s="109"/>
      <c r="ET154" s="109"/>
      <c r="EU154" s="109"/>
      <c r="EV154" s="109"/>
      <c r="EW154" s="109"/>
      <c r="EX154" s="109"/>
      <c r="EY154" s="109"/>
      <c r="EZ154" s="109"/>
      <c r="FA154" s="109"/>
      <c r="FB154" s="109"/>
      <c r="FC154" s="109"/>
      <c r="FD154" s="109"/>
      <c r="FE154" s="109"/>
      <c r="FF154" s="109"/>
      <c r="FG154" s="109"/>
      <c r="FH154" s="109"/>
      <c r="FI154" s="109"/>
      <c r="FJ154" s="109"/>
      <c r="FK154" s="109"/>
      <c r="FL154" s="109"/>
      <c r="FM154" s="109"/>
      <c r="FN154" s="109"/>
      <c r="FO154" s="109"/>
      <c r="FP154" s="109"/>
      <c r="FQ154" s="109"/>
      <c r="FR154" s="109"/>
      <c r="FS154" s="109"/>
      <c r="FT154" s="109"/>
      <c r="FU154" s="109"/>
      <c r="FV154" s="109"/>
      <c r="FW154" s="109"/>
      <c r="FX154" s="109"/>
      <c r="FY154" s="109"/>
      <c r="FZ154" s="109"/>
      <c r="GA154" s="109"/>
      <c r="GB154" s="109"/>
      <c r="GC154" s="109"/>
      <c r="GD154" s="109"/>
      <c r="GE154" s="109"/>
      <c r="GF154" s="109"/>
      <c r="GG154" s="109"/>
      <c r="GH154" s="109"/>
      <c r="GI154" s="109"/>
      <c r="GJ154" s="109"/>
      <c r="GK154" s="109"/>
      <c r="GL154" s="109"/>
      <c r="GM154" s="109"/>
      <c r="GN154" s="109"/>
      <c r="GO154" s="109"/>
      <c r="GP154" s="109"/>
      <c r="GQ154" s="109"/>
      <c r="GR154" s="109"/>
      <c r="GS154" s="109"/>
      <c r="GT154" s="109"/>
      <c r="GU154" s="109"/>
      <c r="GV154" s="109"/>
      <c r="GW154" s="109"/>
      <c r="GX154" s="109"/>
      <c r="GY154" s="109"/>
      <c r="GZ154" s="109"/>
      <c r="HA154" s="109"/>
      <c r="HB154" s="109"/>
      <c r="HC154" s="109"/>
      <c r="HD154" s="109"/>
      <c r="HE154" s="109"/>
      <c r="HF154" s="109"/>
      <c r="HG154" s="109"/>
      <c r="HH154" s="109"/>
      <c r="HI154" s="109"/>
      <c r="HJ154" s="109"/>
      <c r="HK154" s="109"/>
    </row>
    <row r="155" spans="1:219" s="3" customFormat="1" x14ac:dyDescent="0.2">
      <c r="A155" s="17"/>
      <c r="E155" s="1"/>
      <c r="F155" s="1"/>
      <c r="G155" s="1"/>
      <c r="H155" s="112"/>
      <c r="I155" s="112"/>
      <c r="J155" s="112"/>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71"/>
      <c r="BZ155" s="71"/>
      <c r="CA155" s="71"/>
      <c r="CB155" s="71"/>
      <c r="CC155" s="71"/>
      <c r="CD155" s="71"/>
      <c r="CE155" s="71"/>
      <c r="CF155" s="117"/>
      <c r="CG155" s="117"/>
      <c r="CH155" s="117"/>
      <c r="CI155" s="117"/>
      <c r="CJ155" s="117"/>
      <c r="CK155" s="71"/>
      <c r="CL155" s="71"/>
      <c r="CM155" s="71"/>
      <c r="CN155" s="71"/>
      <c r="CO155" s="71"/>
      <c r="CP155" s="71"/>
      <c r="CQ155" s="71"/>
      <c r="CR155" s="71"/>
      <c r="CS155" s="71"/>
      <c r="CT155" s="71"/>
      <c r="CU155" s="71"/>
      <c r="CV155" s="71"/>
      <c r="CW155" s="71"/>
      <c r="CX155" s="71"/>
      <c r="CY155" s="71"/>
      <c r="CZ155" s="71"/>
      <c r="DA155" s="71"/>
      <c r="DB155" s="71"/>
      <c r="DC155" s="71"/>
      <c r="DD155" s="71"/>
      <c r="DE155" s="71"/>
      <c r="DF155" s="71"/>
      <c r="DG155" s="71"/>
      <c r="DH155" s="71"/>
      <c r="DI155" s="71"/>
      <c r="DJ155" s="71"/>
      <c r="DK155" s="71"/>
      <c r="DL155" s="71"/>
      <c r="DM155" s="71"/>
      <c r="DN155" s="71"/>
      <c r="DO155" s="71"/>
      <c r="DP155" s="71"/>
      <c r="DQ155" s="71"/>
      <c r="DR155" s="71"/>
      <c r="DS155" s="71"/>
      <c r="DT155" s="71"/>
      <c r="DU155" s="71"/>
      <c r="DV155" s="71"/>
      <c r="DW155" s="71"/>
      <c r="DX155" s="71"/>
      <c r="DY155" s="71"/>
      <c r="DZ155" s="71"/>
      <c r="EA155" s="71"/>
      <c r="EB155" s="71"/>
      <c r="EC155" s="71"/>
      <c r="ED155" s="71"/>
      <c r="EE155" s="71"/>
      <c r="EF155" s="71"/>
      <c r="EG155" s="71"/>
      <c r="EH155" s="71"/>
      <c r="EI155" s="71"/>
      <c r="EJ155" s="71"/>
      <c r="EK155" s="71"/>
      <c r="EL155" s="71"/>
      <c r="EM155" s="71"/>
      <c r="EN155" s="71"/>
      <c r="EO155" s="109"/>
      <c r="EP155" s="109"/>
      <c r="EQ155" s="109"/>
      <c r="ER155" s="109"/>
      <c r="ES155" s="109"/>
      <c r="ET155" s="109"/>
      <c r="EU155" s="109"/>
      <c r="EV155" s="109"/>
      <c r="EW155" s="109"/>
      <c r="EX155" s="109"/>
      <c r="EY155" s="109"/>
      <c r="EZ155" s="109"/>
      <c r="FA155" s="109"/>
      <c r="FB155" s="109"/>
      <c r="FC155" s="109"/>
      <c r="FD155" s="109"/>
      <c r="FE155" s="109"/>
      <c r="FF155" s="109"/>
      <c r="FG155" s="109"/>
      <c r="FH155" s="109"/>
      <c r="FI155" s="109"/>
      <c r="FJ155" s="109"/>
      <c r="FK155" s="109"/>
      <c r="FL155" s="109"/>
      <c r="FM155" s="109"/>
      <c r="FN155" s="109"/>
      <c r="FO155" s="109"/>
      <c r="FP155" s="109"/>
      <c r="FQ155" s="109"/>
      <c r="FR155" s="109"/>
      <c r="FS155" s="109"/>
      <c r="FT155" s="109"/>
      <c r="FU155" s="109"/>
      <c r="FV155" s="109"/>
      <c r="FW155" s="109"/>
      <c r="FX155" s="109"/>
      <c r="FY155" s="109"/>
      <c r="FZ155" s="109"/>
      <c r="GA155" s="109"/>
      <c r="GB155" s="109"/>
      <c r="GC155" s="109"/>
      <c r="GD155" s="109"/>
      <c r="GE155" s="109"/>
      <c r="GF155" s="109"/>
      <c r="GG155" s="109"/>
      <c r="GH155" s="109"/>
      <c r="GI155" s="109"/>
      <c r="GJ155" s="109"/>
      <c r="GK155" s="109"/>
      <c r="GL155" s="109"/>
      <c r="GM155" s="109"/>
      <c r="GN155" s="109"/>
      <c r="GO155" s="109"/>
      <c r="GP155" s="109"/>
      <c r="GQ155" s="109"/>
      <c r="GR155" s="109"/>
      <c r="GS155" s="109"/>
      <c r="GT155" s="109"/>
      <c r="GU155" s="109"/>
      <c r="GV155" s="109"/>
      <c r="GW155" s="109"/>
      <c r="GX155" s="109"/>
      <c r="GY155" s="109"/>
      <c r="GZ155" s="109"/>
      <c r="HA155" s="109"/>
      <c r="HB155" s="109"/>
      <c r="HC155" s="109"/>
      <c r="HD155" s="109"/>
      <c r="HE155" s="109"/>
      <c r="HF155" s="109"/>
      <c r="HG155" s="109"/>
      <c r="HH155" s="109"/>
      <c r="HI155" s="109"/>
      <c r="HJ155" s="109"/>
      <c r="HK155" s="109"/>
    </row>
    <row r="156" spans="1:219" s="3" customFormat="1" x14ac:dyDescent="0.2">
      <c r="A156" s="17"/>
      <c r="E156" s="1"/>
      <c r="F156" s="1"/>
      <c r="G156" s="1"/>
      <c r="H156" s="112"/>
      <c r="I156" s="112"/>
      <c r="J156" s="112"/>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71"/>
      <c r="BZ156" s="71"/>
      <c r="CA156" s="71"/>
      <c r="CB156" s="71"/>
      <c r="CC156" s="71"/>
      <c r="CD156" s="71"/>
      <c r="CE156" s="71"/>
      <c r="CF156" s="117"/>
      <c r="CG156" s="117"/>
      <c r="CH156" s="117"/>
      <c r="CI156" s="117"/>
      <c r="CJ156" s="117"/>
      <c r="CK156" s="71"/>
      <c r="CL156" s="71"/>
      <c r="CM156" s="71"/>
      <c r="CN156" s="71"/>
      <c r="CO156" s="71"/>
      <c r="CP156" s="71"/>
      <c r="CQ156" s="71"/>
      <c r="CR156" s="71"/>
      <c r="CS156" s="71"/>
      <c r="CT156" s="71"/>
      <c r="CU156" s="71"/>
      <c r="CV156" s="71"/>
      <c r="CW156" s="71"/>
      <c r="CX156" s="71"/>
      <c r="CY156" s="71"/>
      <c r="CZ156" s="71"/>
      <c r="DA156" s="71"/>
      <c r="DB156" s="71"/>
      <c r="DC156" s="71"/>
      <c r="DD156" s="71"/>
      <c r="DE156" s="71"/>
      <c r="DF156" s="71"/>
      <c r="DG156" s="71"/>
      <c r="DH156" s="71"/>
      <c r="DI156" s="71"/>
      <c r="DJ156" s="71"/>
      <c r="DK156" s="71"/>
      <c r="DL156" s="71"/>
      <c r="DM156" s="71"/>
      <c r="DN156" s="71"/>
      <c r="DO156" s="71"/>
      <c r="DP156" s="71"/>
      <c r="DQ156" s="71"/>
      <c r="DR156" s="71"/>
      <c r="DS156" s="71"/>
      <c r="DT156" s="71"/>
      <c r="DU156" s="71"/>
      <c r="DV156" s="71"/>
      <c r="DW156" s="71"/>
      <c r="DX156" s="71"/>
      <c r="DY156" s="71"/>
      <c r="DZ156" s="71"/>
      <c r="EA156" s="71"/>
      <c r="EB156" s="71"/>
      <c r="EC156" s="71"/>
      <c r="ED156" s="71"/>
      <c r="EE156" s="71"/>
      <c r="EF156" s="71"/>
      <c r="EG156" s="71"/>
      <c r="EH156" s="71"/>
      <c r="EI156" s="71"/>
      <c r="EJ156" s="71"/>
      <c r="EK156" s="71"/>
      <c r="EL156" s="71"/>
      <c r="EM156" s="71"/>
      <c r="EN156" s="71"/>
      <c r="EO156" s="109"/>
      <c r="EP156" s="109"/>
      <c r="EQ156" s="109"/>
      <c r="ER156" s="109"/>
      <c r="ES156" s="109"/>
      <c r="ET156" s="109"/>
      <c r="EU156" s="109"/>
      <c r="EV156" s="109"/>
      <c r="EW156" s="109"/>
      <c r="EX156" s="109"/>
      <c r="EY156" s="109"/>
      <c r="EZ156" s="109"/>
      <c r="FA156" s="109"/>
      <c r="FB156" s="109"/>
      <c r="FC156" s="109"/>
      <c r="FD156" s="109"/>
      <c r="FE156" s="109"/>
      <c r="FF156" s="109"/>
      <c r="FG156" s="109"/>
      <c r="FH156" s="109"/>
      <c r="FI156" s="109"/>
      <c r="FJ156" s="109"/>
      <c r="FK156" s="109"/>
      <c r="FL156" s="109"/>
      <c r="FM156" s="109"/>
      <c r="FN156" s="109"/>
      <c r="FO156" s="109"/>
      <c r="FP156" s="109"/>
      <c r="FQ156" s="109"/>
      <c r="FR156" s="109"/>
      <c r="FS156" s="109"/>
      <c r="FT156" s="109"/>
      <c r="FU156" s="109"/>
      <c r="FV156" s="109"/>
      <c r="FW156" s="109"/>
      <c r="FX156" s="109"/>
      <c r="FY156" s="109"/>
      <c r="FZ156" s="109"/>
      <c r="GA156" s="109"/>
      <c r="GB156" s="109"/>
      <c r="GC156" s="109"/>
      <c r="GD156" s="109"/>
      <c r="GE156" s="109"/>
      <c r="GF156" s="109"/>
      <c r="GG156" s="109"/>
      <c r="GH156" s="109"/>
      <c r="GI156" s="109"/>
      <c r="GJ156" s="109"/>
      <c r="GK156" s="109"/>
      <c r="GL156" s="109"/>
      <c r="GM156" s="109"/>
      <c r="GN156" s="109"/>
      <c r="GO156" s="109"/>
      <c r="GP156" s="109"/>
      <c r="GQ156" s="109"/>
      <c r="GR156" s="109"/>
      <c r="GS156" s="109"/>
      <c r="GT156" s="109"/>
      <c r="GU156" s="109"/>
      <c r="GV156" s="109"/>
      <c r="GW156" s="109"/>
      <c r="GX156" s="109"/>
      <c r="GY156" s="109"/>
      <c r="GZ156" s="109"/>
      <c r="HA156" s="109"/>
      <c r="HB156" s="109"/>
      <c r="HC156" s="109"/>
      <c r="HD156" s="109"/>
      <c r="HE156" s="109"/>
      <c r="HF156" s="109"/>
      <c r="HG156" s="109"/>
      <c r="HH156" s="109"/>
      <c r="HI156" s="109"/>
      <c r="HJ156" s="109"/>
      <c r="HK156" s="109"/>
    </row>
    <row r="157" spans="1:219" s="3" customFormat="1" x14ac:dyDescent="0.2">
      <c r="A157" s="17"/>
      <c r="E157" s="1"/>
      <c r="F157" s="1"/>
      <c r="G157" s="1"/>
      <c r="H157" s="112"/>
      <c r="I157" s="112"/>
      <c r="J157" s="112"/>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71"/>
      <c r="BZ157" s="71"/>
      <c r="CA157" s="71"/>
      <c r="CB157" s="71"/>
      <c r="CC157" s="71"/>
      <c r="CD157" s="71"/>
      <c r="CE157" s="71"/>
      <c r="CF157" s="117"/>
      <c r="CG157" s="117"/>
      <c r="CH157" s="117"/>
      <c r="CI157" s="117"/>
      <c r="CJ157" s="117"/>
      <c r="CK157" s="71"/>
      <c r="CL157" s="71"/>
      <c r="CM157" s="71"/>
      <c r="CN157" s="71"/>
      <c r="CO157" s="71"/>
      <c r="CP157" s="71"/>
      <c r="CQ157" s="71"/>
      <c r="CR157" s="71"/>
      <c r="CS157" s="71"/>
      <c r="CT157" s="71"/>
      <c r="CU157" s="71"/>
      <c r="CV157" s="71"/>
      <c r="CW157" s="71"/>
      <c r="CX157" s="71"/>
      <c r="CY157" s="71"/>
      <c r="CZ157" s="71"/>
      <c r="DA157" s="71"/>
      <c r="DB157" s="71"/>
      <c r="DC157" s="71"/>
      <c r="DD157" s="71"/>
      <c r="DE157" s="71"/>
      <c r="DF157" s="71"/>
      <c r="DG157" s="71"/>
      <c r="DH157" s="71"/>
      <c r="DI157" s="71"/>
      <c r="DJ157" s="71"/>
      <c r="DK157" s="71"/>
      <c r="DL157" s="71"/>
      <c r="DM157" s="71"/>
      <c r="DN157" s="71"/>
      <c r="DO157" s="71"/>
      <c r="DP157" s="71"/>
      <c r="DQ157" s="71"/>
      <c r="DR157" s="71"/>
      <c r="DS157" s="71"/>
      <c r="DT157" s="71"/>
      <c r="DU157" s="71"/>
      <c r="DV157" s="71"/>
      <c r="DW157" s="71"/>
      <c r="DX157" s="71"/>
      <c r="DY157" s="71"/>
      <c r="DZ157" s="71"/>
      <c r="EA157" s="71"/>
      <c r="EB157" s="71"/>
      <c r="EC157" s="71"/>
      <c r="ED157" s="71"/>
      <c r="EE157" s="71"/>
      <c r="EF157" s="71"/>
      <c r="EG157" s="71"/>
      <c r="EH157" s="71"/>
      <c r="EI157" s="71"/>
      <c r="EJ157" s="71"/>
      <c r="EK157" s="71"/>
      <c r="EL157" s="71"/>
      <c r="EM157" s="71"/>
      <c r="EN157" s="71"/>
      <c r="EO157" s="109"/>
      <c r="EP157" s="109"/>
      <c r="EQ157" s="109"/>
      <c r="ER157" s="109"/>
      <c r="ES157" s="109"/>
      <c r="ET157" s="109"/>
      <c r="EU157" s="109"/>
      <c r="EV157" s="109"/>
      <c r="EW157" s="109"/>
      <c r="EX157" s="109"/>
      <c r="EY157" s="109"/>
      <c r="EZ157" s="109"/>
      <c r="FA157" s="109"/>
      <c r="FB157" s="109"/>
      <c r="FC157" s="109"/>
      <c r="FD157" s="109"/>
      <c r="FE157" s="109"/>
      <c r="FF157" s="109"/>
      <c r="FG157" s="109"/>
      <c r="FH157" s="109"/>
      <c r="FI157" s="109"/>
      <c r="FJ157" s="109"/>
      <c r="FK157" s="109"/>
      <c r="FL157" s="109"/>
      <c r="FM157" s="109"/>
      <c r="FN157" s="109"/>
      <c r="FO157" s="109"/>
      <c r="FP157" s="109"/>
      <c r="FQ157" s="109"/>
      <c r="FR157" s="109"/>
      <c r="FS157" s="109"/>
      <c r="FT157" s="109"/>
      <c r="FU157" s="109"/>
      <c r="FV157" s="109"/>
      <c r="FW157" s="109"/>
      <c r="FX157" s="109"/>
      <c r="FY157" s="109"/>
      <c r="FZ157" s="109"/>
      <c r="GA157" s="109"/>
      <c r="GB157" s="109"/>
      <c r="GC157" s="109"/>
      <c r="GD157" s="109"/>
      <c r="GE157" s="109"/>
      <c r="GF157" s="109"/>
      <c r="GG157" s="109"/>
      <c r="GH157" s="109"/>
      <c r="GI157" s="109"/>
      <c r="GJ157" s="109"/>
      <c r="GK157" s="109"/>
      <c r="GL157" s="109"/>
      <c r="GM157" s="109"/>
      <c r="GN157" s="109"/>
      <c r="GO157" s="109"/>
      <c r="GP157" s="109"/>
      <c r="GQ157" s="109"/>
      <c r="GR157" s="109"/>
      <c r="GS157" s="109"/>
      <c r="GT157" s="109"/>
      <c r="GU157" s="109"/>
      <c r="GV157" s="109"/>
      <c r="GW157" s="109"/>
      <c r="GX157" s="109"/>
      <c r="GY157" s="109"/>
      <c r="GZ157" s="109"/>
      <c r="HA157" s="109"/>
      <c r="HB157" s="109"/>
      <c r="HC157" s="109"/>
      <c r="HD157" s="109"/>
      <c r="HE157" s="109"/>
      <c r="HF157" s="109"/>
      <c r="HG157" s="109"/>
      <c r="HH157" s="109"/>
      <c r="HI157" s="109"/>
      <c r="HJ157" s="109"/>
      <c r="HK157" s="109"/>
    </row>
    <row r="158" spans="1:219" s="3" customFormat="1" x14ac:dyDescent="0.2">
      <c r="A158" s="17"/>
      <c r="E158" s="1"/>
      <c r="F158" s="1"/>
      <c r="G158" s="1"/>
      <c r="H158" s="112"/>
      <c r="I158" s="112"/>
      <c r="J158" s="112"/>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71"/>
      <c r="BZ158" s="71"/>
      <c r="CA158" s="71"/>
      <c r="CB158" s="71"/>
      <c r="CC158" s="71"/>
      <c r="CD158" s="71"/>
      <c r="CE158" s="71"/>
      <c r="CF158" s="117"/>
      <c r="CG158" s="117"/>
      <c r="CH158" s="117"/>
      <c r="CI158" s="117"/>
      <c r="CJ158" s="117"/>
      <c r="CK158" s="71"/>
      <c r="CL158" s="71"/>
      <c r="CM158" s="71"/>
      <c r="CN158" s="71"/>
      <c r="CO158" s="71"/>
      <c r="CP158" s="71"/>
      <c r="CQ158" s="71"/>
      <c r="CR158" s="71"/>
      <c r="CS158" s="71"/>
      <c r="CT158" s="71"/>
      <c r="CU158" s="71"/>
      <c r="CV158" s="71"/>
      <c r="CW158" s="71"/>
      <c r="CX158" s="71"/>
      <c r="CY158" s="71"/>
      <c r="CZ158" s="71"/>
      <c r="DA158" s="71"/>
      <c r="DB158" s="71"/>
      <c r="DC158" s="71"/>
      <c r="DD158" s="71"/>
      <c r="DE158" s="71"/>
      <c r="DF158" s="71"/>
      <c r="DG158" s="71"/>
      <c r="DH158" s="71"/>
      <c r="DI158" s="71"/>
      <c r="DJ158" s="71"/>
      <c r="DK158" s="71"/>
      <c r="DL158" s="71"/>
      <c r="DM158" s="71"/>
      <c r="DN158" s="71"/>
      <c r="DO158" s="71"/>
      <c r="DP158" s="71"/>
      <c r="DQ158" s="71"/>
      <c r="DR158" s="71"/>
      <c r="DS158" s="71"/>
      <c r="DT158" s="71"/>
      <c r="DU158" s="71"/>
      <c r="DV158" s="71"/>
      <c r="DW158" s="71"/>
      <c r="DX158" s="71"/>
      <c r="DY158" s="71"/>
      <c r="DZ158" s="71"/>
      <c r="EA158" s="71"/>
      <c r="EB158" s="71"/>
      <c r="EC158" s="71"/>
      <c r="ED158" s="71"/>
      <c r="EE158" s="71"/>
      <c r="EF158" s="71"/>
      <c r="EG158" s="71"/>
      <c r="EH158" s="71"/>
      <c r="EI158" s="71"/>
      <c r="EJ158" s="71"/>
      <c r="EK158" s="71"/>
      <c r="EL158" s="71"/>
      <c r="EM158" s="71"/>
      <c r="EN158" s="71"/>
      <c r="EO158" s="109"/>
      <c r="EP158" s="109"/>
      <c r="EQ158" s="109"/>
      <c r="ER158" s="109"/>
      <c r="ES158" s="109"/>
      <c r="ET158" s="109"/>
      <c r="EU158" s="109"/>
      <c r="EV158" s="109"/>
      <c r="EW158" s="109"/>
      <c r="EX158" s="109"/>
      <c r="EY158" s="109"/>
      <c r="EZ158" s="109"/>
      <c r="FA158" s="109"/>
      <c r="FB158" s="109"/>
      <c r="FC158" s="109"/>
      <c r="FD158" s="109"/>
      <c r="FE158" s="109"/>
      <c r="FF158" s="109"/>
      <c r="FG158" s="109"/>
      <c r="FH158" s="109"/>
      <c r="FI158" s="109"/>
      <c r="FJ158" s="109"/>
      <c r="FK158" s="109"/>
      <c r="FL158" s="109"/>
      <c r="FM158" s="109"/>
      <c r="FN158" s="109"/>
      <c r="FO158" s="109"/>
      <c r="FP158" s="109"/>
      <c r="FQ158" s="109"/>
      <c r="FR158" s="109"/>
      <c r="FS158" s="109"/>
      <c r="FT158" s="109"/>
      <c r="FU158" s="109"/>
      <c r="FV158" s="109"/>
      <c r="FW158" s="109"/>
      <c r="FX158" s="109"/>
      <c r="FY158" s="109"/>
      <c r="FZ158" s="109"/>
      <c r="GA158" s="109"/>
      <c r="GB158" s="109"/>
      <c r="GC158" s="109"/>
      <c r="GD158" s="109"/>
      <c r="GE158" s="109"/>
      <c r="GF158" s="109"/>
      <c r="GG158" s="109"/>
      <c r="GH158" s="109"/>
      <c r="GI158" s="109"/>
      <c r="GJ158" s="109"/>
      <c r="GK158" s="109"/>
      <c r="GL158" s="109"/>
      <c r="GM158" s="109"/>
      <c r="GN158" s="109"/>
      <c r="GO158" s="109"/>
      <c r="GP158" s="109"/>
      <c r="GQ158" s="109"/>
      <c r="GR158" s="109"/>
      <c r="GS158" s="109"/>
      <c r="GT158" s="109"/>
      <c r="GU158" s="109"/>
      <c r="GV158" s="109"/>
      <c r="GW158" s="109"/>
      <c r="GX158" s="109"/>
      <c r="GY158" s="109"/>
      <c r="GZ158" s="109"/>
      <c r="HA158" s="109"/>
      <c r="HB158" s="109"/>
      <c r="HC158" s="109"/>
      <c r="HD158" s="109"/>
      <c r="HE158" s="109"/>
      <c r="HF158" s="109"/>
      <c r="HG158" s="109"/>
      <c r="HH158" s="109"/>
      <c r="HI158" s="109"/>
      <c r="HJ158" s="109"/>
      <c r="HK158" s="109"/>
    </row>
    <row r="159" spans="1:219" s="3" customFormat="1" x14ac:dyDescent="0.2">
      <c r="A159" s="17"/>
      <c r="E159" s="1"/>
      <c r="F159" s="1"/>
      <c r="G159" s="1"/>
      <c r="H159" s="112"/>
      <c r="I159" s="112"/>
      <c r="J159" s="112"/>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71"/>
      <c r="BZ159" s="71"/>
      <c r="CA159" s="71"/>
      <c r="CB159" s="71"/>
      <c r="CC159" s="71"/>
      <c r="CD159" s="71"/>
      <c r="CE159" s="71"/>
      <c r="CF159" s="117"/>
      <c r="CG159" s="117"/>
      <c r="CH159" s="117"/>
      <c r="CI159" s="117"/>
      <c r="CJ159" s="117"/>
      <c r="CK159" s="71"/>
      <c r="CL159" s="71"/>
      <c r="CM159" s="71"/>
      <c r="CN159" s="71"/>
      <c r="CO159" s="71"/>
      <c r="CP159" s="71"/>
      <c r="CQ159" s="71"/>
      <c r="CR159" s="71"/>
      <c r="CS159" s="71"/>
      <c r="CT159" s="71"/>
      <c r="CU159" s="71"/>
      <c r="CV159" s="71"/>
      <c r="CW159" s="71"/>
      <c r="CX159" s="71"/>
      <c r="CY159" s="71"/>
      <c r="CZ159" s="71"/>
      <c r="DA159" s="71"/>
      <c r="DB159" s="71"/>
      <c r="DC159" s="71"/>
      <c r="DD159" s="71"/>
      <c r="DE159" s="71"/>
      <c r="DF159" s="71"/>
      <c r="DG159" s="71"/>
      <c r="DH159" s="71"/>
      <c r="DI159" s="71"/>
      <c r="DJ159" s="71"/>
      <c r="DK159" s="71"/>
      <c r="DL159" s="71"/>
      <c r="DM159" s="71"/>
      <c r="DN159" s="71"/>
      <c r="DO159" s="71"/>
      <c r="DP159" s="71"/>
      <c r="DQ159" s="71"/>
      <c r="DR159" s="71"/>
      <c r="DS159" s="71"/>
      <c r="DT159" s="71"/>
      <c r="DU159" s="71"/>
      <c r="DV159" s="71"/>
      <c r="DW159" s="71"/>
      <c r="DX159" s="71"/>
      <c r="DY159" s="71"/>
      <c r="DZ159" s="71"/>
      <c r="EA159" s="71"/>
      <c r="EB159" s="71"/>
      <c r="EC159" s="71"/>
      <c r="ED159" s="71"/>
      <c r="EE159" s="71"/>
      <c r="EF159" s="71"/>
      <c r="EG159" s="71"/>
      <c r="EH159" s="71"/>
      <c r="EI159" s="71"/>
      <c r="EJ159" s="71"/>
      <c r="EK159" s="71"/>
      <c r="EL159" s="71"/>
      <c r="EM159" s="71"/>
      <c r="EN159" s="71"/>
      <c r="EO159" s="109"/>
      <c r="EP159" s="109"/>
      <c r="EQ159" s="109"/>
      <c r="ER159" s="109"/>
      <c r="ES159" s="109"/>
      <c r="ET159" s="109"/>
      <c r="EU159" s="109"/>
      <c r="EV159" s="109"/>
      <c r="EW159" s="109"/>
      <c r="EX159" s="109"/>
      <c r="EY159" s="109"/>
      <c r="EZ159" s="109"/>
      <c r="FA159" s="109"/>
      <c r="FB159" s="109"/>
      <c r="FC159" s="109"/>
      <c r="FD159" s="109"/>
      <c r="FE159" s="109"/>
      <c r="FF159" s="109"/>
      <c r="FG159" s="109"/>
      <c r="FH159" s="109"/>
      <c r="FI159" s="109"/>
      <c r="FJ159" s="109"/>
      <c r="FK159" s="109"/>
      <c r="FL159" s="109"/>
      <c r="FM159" s="109"/>
      <c r="FN159" s="109"/>
      <c r="FO159" s="109"/>
      <c r="FP159" s="109"/>
      <c r="FQ159" s="109"/>
      <c r="FR159" s="109"/>
      <c r="FS159" s="109"/>
      <c r="FT159" s="109"/>
      <c r="FU159" s="109"/>
      <c r="FV159" s="109"/>
      <c r="FW159" s="109"/>
      <c r="FX159" s="109"/>
      <c r="FY159" s="109"/>
      <c r="FZ159" s="109"/>
      <c r="GA159" s="109"/>
      <c r="GB159" s="109"/>
      <c r="GC159" s="109"/>
      <c r="GD159" s="109"/>
      <c r="GE159" s="109"/>
      <c r="GF159" s="109"/>
      <c r="GG159" s="109"/>
      <c r="GH159" s="109"/>
      <c r="GI159" s="109"/>
      <c r="GJ159" s="109"/>
      <c r="GK159" s="109"/>
      <c r="GL159" s="109"/>
      <c r="GM159" s="109"/>
      <c r="GN159" s="109"/>
      <c r="GO159" s="109"/>
      <c r="GP159" s="109"/>
      <c r="GQ159" s="109"/>
      <c r="GR159" s="109"/>
      <c r="GS159" s="109"/>
      <c r="GT159" s="109"/>
      <c r="GU159" s="109"/>
      <c r="GV159" s="109"/>
      <c r="GW159" s="109"/>
      <c r="GX159" s="109"/>
      <c r="GY159" s="109"/>
      <c r="GZ159" s="109"/>
      <c r="HA159" s="109"/>
      <c r="HB159" s="109"/>
      <c r="HC159" s="109"/>
      <c r="HD159" s="109"/>
      <c r="HE159" s="109"/>
      <c r="HF159" s="109"/>
      <c r="HG159" s="109"/>
      <c r="HH159" s="109"/>
      <c r="HI159" s="109"/>
      <c r="HJ159" s="109"/>
      <c r="HK159" s="109"/>
    </row>
    <row r="160" spans="1:219" s="3" customFormat="1" x14ac:dyDescent="0.2">
      <c r="A160" s="17"/>
      <c r="E160" s="1"/>
      <c r="F160" s="1"/>
      <c r="G160" s="1"/>
      <c r="H160" s="112"/>
      <c r="I160" s="112"/>
      <c r="J160" s="112"/>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71"/>
      <c r="BZ160" s="71"/>
      <c r="CA160" s="71"/>
      <c r="CB160" s="71"/>
      <c r="CC160" s="71"/>
      <c r="CD160" s="71"/>
      <c r="CE160" s="71"/>
      <c r="CF160" s="117"/>
      <c r="CG160" s="117"/>
      <c r="CH160" s="117"/>
      <c r="CI160" s="117"/>
      <c r="CJ160" s="117"/>
      <c r="CK160" s="71"/>
      <c r="CL160" s="71"/>
      <c r="CM160" s="71"/>
      <c r="CN160" s="71"/>
      <c r="CO160" s="71"/>
      <c r="CP160" s="71"/>
      <c r="CQ160" s="71"/>
      <c r="CR160" s="71"/>
      <c r="CS160" s="71"/>
      <c r="CT160" s="71"/>
      <c r="CU160" s="71"/>
      <c r="CV160" s="71"/>
      <c r="CW160" s="71"/>
      <c r="CX160" s="71"/>
      <c r="CY160" s="71"/>
      <c r="CZ160" s="71"/>
      <c r="DA160" s="71"/>
      <c r="DB160" s="71"/>
      <c r="DC160" s="71"/>
      <c r="DD160" s="71"/>
      <c r="DE160" s="71"/>
      <c r="DF160" s="71"/>
      <c r="DG160" s="71"/>
      <c r="DH160" s="71"/>
      <c r="DI160" s="71"/>
      <c r="DJ160" s="71"/>
      <c r="DK160" s="71"/>
      <c r="DL160" s="71"/>
      <c r="DM160" s="71"/>
      <c r="DN160" s="71"/>
      <c r="DO160" s="71"/>
      <c r="DP160" s="71"/>
      <c r="DQ160" s="71"/>
      <c r="DR160" s="71"/>
      <c r="DS160" s="71"/>
      <c r="DT160" s="71"/>
      <c r="DU160" s="71"/>
      <c r="DV160" s="71"/>
      <c r="DW160" s="71"/>
      <c r="DX160" s="71"/>
      <c r="DY160" s="71"/>
      <c r="DZ160" s="71"/>
      <c r="EA160" s="71"/>
      <c r="EB160" s="71"/>
      <c r="EC160" s="71"/>
      <c r="ED160" s="71"/>
      <c r="EE160" s="71"/>
      <c r="EF160" s="71"/>
      <c r="EG160" s="71"/>
      <c r="EH160" s="71"/>
      <c r="EI160" s="71"/>
      <c r="EJ160" s="71"/>
      <c r="EK160" s="71"/>
      <c r="EL160" s="71"/>
      <c r="EM160" s="71"/>
      <c r="EN160" s="71"/>
      <c r="EO160" s="109"/>
      <c r="EP160" s="109"/>
      <c r="EQ160" s="109"/>
      <c r="ER160" s="109"/>
      <c r="ES160" s="109"/>
      <c r="ET160" s="109"/>
      <c r="EU160" s="109"/>
      <c r="EV160" s="109"/>
      <c r="EW160" s="109"/>
      <c r="EX160" s="109"/>
      <c r="EY160" s="109"/>
      <c r="EZ160" s="109"/>
      <c r="FA160" s="109"/>
      <c r="FB160" s="109"/>
      <c r="FC160" s="109"/>
      <c r="FD160" s="109"/>
      <c r="FE160" s="109"/>
      <c r="FF160" s="109"/>
      <c r="FG160" s="109"/>
      <c r="FH160" s="109"/>
      <c r="FI160" s="109"/>
      <c r="FJ160" s="109"/>
      <c r="FK160" s="109"/>
      <c r="FL160" s="109"/>
      <c r="FM160" s="109"/>
      <c r="FN160" s="109"/>
      <c r="FO160" s="109"/>
      <c r="FP160" s="109"/>
      <c r="FQ160" s="109"/>
      <c r="FR160" s="109"/>
      <c r="FS160" s="109"/>
      <c r="FT160" s="109"/>
      <c r="FU160" s="109"/>
      <c r="FV160" s="109"/>
      <c r="FW160" s="109"/>
      <c r="FX160" s="109"/>
      <c r="FY160" s="109"/>
      <c r="FZ160" s="109"/>
      <c r="GA160" s="109"/>
      <c r="GB160" s="109"/>
      <c r="GC160" s="109"/>
      <c r="GD160" s="109"/>
      <c r="GE160" s="109"/>
      <c r="GF160" s="109"/>
      <c r="GG160" s="109"/>
      <c r="GH160" s="109"/>
      <c r="GI160" s="109"/>
      <c r="GJ160" s="109"/>
      <c r="GK160" s="109"/>
      <c r="GL160" s="109"/>
      <c r="GM160" s="109"/>
      <c r="GN160" s="109"/>
      <c r="GO160" s="109"/>
      <c r="GP160" s="109"/>
      <c r="GQ160" s="109"/>
      <c r="GR160" s="109"/>
      <c r="GS160" s="109"/>
      <c r="GT160" s="109"/>
      <c r="GU160" s="109"/>
      <c r="GV160" s="109"/>
      <c r="GW160" s="109"/>
      <c r="GX160" s="109"/>
      <c r="GY160" s="109"/>
      <c r="GZ160" s="109"/>
      <c r="HA160" s="109"/>
      <c r="HB160" s="109"/>
      <c r="HC160" s="109"/>
      <c r="HD160" s="109"/>
      <c r="HE160" s="109"/>
      <c r="HF160" s="109"/>
      <c r="HG160" s="109"/>
      <c r="HH160" s="109"/>
      <c r="HI160" s="109"/>
      <c r="HJ160" s="109"/>
      <c r="HK160" s="109"/>
    </row>
    <row r="161" spans="1:219" s="3" customFormat="1" x14ac:dyDescent="0.2">
      <c r="A161" s="17"/>
      <c r="E161" s="1"/>
      <c r="F161" s="1"/>
      <c r="G161" s="1"/>
      <c r="H161" s="112"/>
      <c r="I161" s="112"/>
      <c r="J161" s="112"/>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71"/>
      <c r="BZ161" s="71"/>
      <c r="CA161" s="71"/>
      <c r="CB161" s="71"/>
      <c r="CC161" s="71"/>
      <c r="CD161" s="71"/>
      <c r="CE161" s="71"/>
      <c r="CF161" s="117"/>
      <c r="CG161" s="117"/>
      <c r="CH161" s="117"/>
      <c r="CI161" s="117"/>
      <c r="CJ161" s="117"/>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71"/>
      <c r="DZ161" s="71"/>
      <c r="EA161" s="71"/>
      <c r="EB161" s="71"/>
      <c r="EC161" s="71"/>
      <c r="ED161" s="71"/>
      <c r="EE161" s="71"/>
      <c r="EF161" s="71"/>
      <c r="EG161" s="71"/>
      <c r="EH161" s="71"/>
      <c r="EI161" s="71"/>
      <c r="EJ161" s="71"/>
      <c r="EK161" s="71"/>
      <c r="EL161" s="71"/>
      <c r="EM161" s="71"/>
      <c r="EN161" s="71"/>
      <c r="EO161" s="109"/>
      <c r="EP161" s="109"/>
      <c r="EQ161" s="109"/>
      <c r="ER161" s="109"/>
      <c r="ES161" s="109"/>
      <c r="ET161" s="109"/>
      <c r="EU161" s="109"/>
      <c r="EV161" s="109"/>
      <c r="EW161" s="109"/>
      <c r="EX161" s="109"/>
      <c r="EY161" s="109"/>
      <c r="EZ161" s="109"/>
      <c r="FA161" s="109"/>
      <c r="FB161" s="109"/>
      <c r="FC161" s="109"/>
      <c r="FD161" s="109"/>
      <c r="FE161" s="109"/>
      <c r="FF161" s="109"/>
      <c r="FG161" s="109"/>
      <c r="FH161" s="109"/>
      <c r="FI161" s="109"/>
      <c r="FJ161" s="109"/>
      <c r="FK161" s="109"/>
      <c r="FL161" s="109"/>
      <c r="FM161" s="109"/>
      <c r="FN161" s="109"/>
      <c r="FO161" s="109"/>
      <c r="FP161" s="109"/>
      <c r="FQ161" s="109"/>
      <c r="FR161" s="109"/>
      <c r="FS161" s="109"/>
      <c r="FT161" s="109"/>
      <c r="FU161" s="109"/>
      <c r="FV161" s="109"/>
      <c r="FW161" s="109"/>
      <c r="FX161" s="109"/>
      <c r="FY161" s="109"/>
      <c r="FZ161" s="109"/>
      <c r="GA161" s="109"/>
      <c r="GB161" s="109"/>
      <c r="GC161" s="109"/>
      <c r="GD161" s="109"/>
      <c r="GE161" s="109"/>
      <c r="GF161" s="109"/>
      <c r="GG161" s="109"/>
      <c r="GH161" s="109"/>
      <c r="GI161" s="109"/>
      <c r="GJ161" s="109"/>
      <c r="GK161" s="109"/>
      <c r="GL161" s="109"/>
      <c r="GM161" s="109"/>
      <c r="GN161" s="109"/>
      <c r="GO161" s="109"/>
      <c r="GP161" s="109"/>
      <c r="GQ161" s="109"/>
      <c r="GR161" s="109"/>
      <c r="GS161" s="109"/>
      <c r="GT161" s="109"/>
      <c r="GU161" s="109"/>
      <c r="GV161" s="109"/>
      <c r="GW161" s="109"/>
      <c r="GX161" s="109"/>
      <c r="GY161" s="109"/>
      <c r="GZ161" s="109"/>
      <c r="HA161" s="109"/>
      <c r="HB161" s="109"/>
      <c r="HC161" s="109"/>
      <c r="HD161" s="109"/>
      <c r="HE161" s="109"/>
      <c r="HF161" s="109"/>
      <c r="HG161" s="109"/>
      <c r="HH161" s="109"/>
      <c r="HI161" s="109"/>
      <c r="HJ161" s="109"/>
      <c r="HK161" s="109"/>
    </row>
    <row r="162" spans="1:219" s="3" customFormat="1" x14ac:dyDescent="0.2">
      <c r="A162" s="17"/>
      <c r="E162" s="1"/>
      <c r="F162" s="1"/>
      <c r="G162" s="1"/>
      <c r="H162" s="112"/>
      <c r="I162" s="112"/>
      <c r="J162" s="112"/>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71"/>
      <c r="BZ162" s="71"/>
      <c r="CA162" s="71"/>
      <c r="CB162" s="71"/>
      <c r="CC162" s="71"/>
      <c r="CD162" s="71"/>
      <c r="CE162" s="71"/>
      <c r="CF162" s="117"/>
      <c r="CG162" s="117"/>
      <c r="CH162" s="117"/>
      <c r="CI162" s="117"/>
      <c r="CJ162" s="117"/>
      <c r="CK162" s="71"/>
      <c r="CL162" s="71"/>
      <c r="CM162" s="71"/>
      <c r="CN162" s="71"/>
      <c r="CO162" s="71"/>
      <c r="CP162" s="71"/>
      <c r="CQ162" s="71"/>
      <c r="CR162" s="71"/>
      <c r="CS162" s="71"/>
      <c r="CT162" s="71"/>
      <c r="CU162" s="71"/>
      <c r="CV162" s="71"/>
      <c r="CW162" s="71"/>
      <c r="CX162" s="71"/>
      <c r="CY162" s="71"/>
      <c r="CZ162" s="71"/>
      <c r="DA162" s="71"/>
      <c r="DB162" s="71"/>
      <c r="DC162" s="71"/>
      <c r="DD162" s="71"/>
      <c r="DE162" s="71"/>
      <c r="DF162" s="71"/>
      <c r="DG162" s="71"/>
      <c r="DH162" s="71"/>
      <c r="DI162" s="71"/>
      <c r="DJ162" s="71"/>
      <c r="DK162" s="71"/>
      <c r="DL162" s="71"/>
      <c r="DM162" s="71"/>
      <c r="DN162" s="71"/>
      <c r="DO162" s="71"/>
      <c r="DP162" s="71"/>
      <c r="DQ162" s="71"/>
      <c r="DR162" s="71"/>
      <c r="DS162" s="71"/>
      <c r="DT162" s="71"/>
      <c r="DU162" s="71"/>
      <c r="DV162" s="71"/>
      <c r="DW162" s="71"/>
      <c r="DX162" s="71"/>
      <c r="DY162" s="71"/>
      <c r="DZ162" s="71"/>
      <c r="EA162" s="71"/>
      <c r="EB162" s="71"/>
      <c r="EC162" s="71"/>
      <c r="ED162" s="71"/>
      <c r="EE162" s="71"/>
      <c r="EF162" s="71"/>
      <c r="EG162" s="71"/>
      <c r="EH162" s="71"/>
      <c r="EI162" s="71"/>
      <c r="EJ162" s="71"/>
      <c r="EK162" s="71"/>
      <c r="EL162" s="71"/>
      <c r="EM162" s="71"/>
      <c r="EN162" s="71"/>
      <c r="EO162" s="109"/>
      <c r="EP162" s="109"/>
      <c r="EQ162" s="109"/>
      <c r="ER162" s="109"/>
      <c r="ES162" s="109"/>
      <c r="ET162" s="109"/>
      <c r="EU162" s="109"/>
      <c r="EV162" s="109"/>
      <c r="EW162" s="109"/>
      <c r="EX162" s="109"/>
      <c r="EY162" s="109"/>
      <c r="EZ162" s="109"/>
      <c r="FA162" s="109"/>
      <c r="FB162" s="109"/>
      <c r="FC162" s="109"/>
      <c r="FD162" s="109"/>
      <c r="FE162" s="109"/>
      <c r="FF162" s="109"/>
      <c r="FG162" s="109"/>
      <c r="FH162" s="109"/>
      <c r="FI162" s="109"/>
      <c r="FJ162" s="109"/>
      <c r="FK162" s="109"/>
      <c r="FL162" s="109"/>
      <c r="FM162" s="109"/>
      <c r="FN162" s="109"/>
      <c r="FO162" s="109"/>
      <c r="FP162" s="109"/>
      <c r="FQ162" s="109"/>
      <c r="FR162" s="109"/>
      <c r="FS162" s="109"/>
      <c r="FT162" s="109"/>
      <c r="FU162" s="109"/>
      <c r="FV162" s="109"/>
      <c r="FW162" s="109"/>
      <c r="FX162" s="109"/>
      <c r="FY162" s="109"/>
      <c r="FZ162" s="109"/>
      <c r="GA162" s="109"/>
      <c r="GB162" s="109"/>
      <c r="GC162" s="109"/>
      <c r="GD162" s="109"/>
      <c r="GE162" s="109"/>
      <c r="GF162" s="109"/>
      <c r="GG162" s="109"/>
      <c r="GH162" s="109"/>
      <c r="GI162" s="109"/>
      <c r="GJ162" s="109"/>
      <c r="GK162" s="109"/>
      <c r="GL162" s="109"/>
      <c r="GM162" s="109"/>
      <c r="GN162" s="109"/>
      <c r="GO162" s="109"/>
      <c r="GP162" s="109"/>
      <c r="GQ162" s="109"/>
      <c r="GR162" s="109"/>
      <c r="GS162" s="109"/>
      <c r="GT162" s="109"/>
      <c r="GU162" s="109"/>
      <c r="GV162" s="109"/>
      <c r="GW162" s="109"/>
      <c r="GX162" s="109"/>
      <c r="GY162" s="109"/>
      <c r="GZ162" s="109"/>
      <c r="HA162" s="109"/>
      <c r="HB162" s="109"/>
      <c r="HC162" s="109"/>
      <c r="HD162" s="109"/>
      <c r="HE162" s="109"/>
      <c r="HF162" s="109"/>
      <c r="HG162" s="109"/>
      <c r="HH162" s="109"/>
      <c r="HI162" s="109"/>
      <c r="HJ162" s="109"/>
      <c r="HK162" s="109"/>
    </row>
    <row r="163" spans="1:219" s="3" customFormat="1" x14ac:dyDescent="0.2">
      <c r="A163" s="17"/>
      <c r="E163" s="1"/>
      <c r="F163" s="1"/>
      <c r="G163" s="1"/>
      <c r="H163" s="112"/>
      <c r="I163" s="112"/>
      <c r="J163" s="112"/>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71"/>
      <c r="BZ163" s="71"/>
      <c r="CA163" s="71"/>
      <c r="CB163" s="71"/>
      <c r="CC163" s="71"/>
      <c r="CD163" s="71"/>
      <c r="CE163" s="71"/>
      <c r="CF163" s="117"/>
      <c r="CG163" s="117"/>
      <c r="CH163" s="117"/>
      <c r="CI163" s="117"/>
      <c r="CJ163" s="117"/>
      <c r="CK163" s="71"/>
      <c r="CL163" s="71"/>
      <c r="CM163" s="71"/>
      <c r="CN163" s="71"/>
      <c r="CO163" s="71"/>
      <c r="CP163" s="71"/>
      <c r="CQ163" s="71"/>
      <c r="CR163" s="71"/>
      <c r="CS163" s="71"/>
      <c r="CT163" s="71"/>
      <c r="CU163" s="71"/>
      <c r="CV163" s="71"/>
      <c r="CW163" s="71"/>
      <c r="CX163" s="71"/>
      <c r="CY163" s="71"/>
      <c r="CZ163" s="71"/>
      <c r="DA163" s="71"/>
      <c r="DB163" s="71"/>
      <c r="DC163" s="71"/>
      <c r="DD163" s="71"/>
      <c r="DE163" s="71"/>
      <c r="DF163" s="71"/>
      <c r="DG163" s="71"/>
      <c r="DH163" s="71"/>
      <c r="DI163" s="71"/>
      <c r="DJ163" s="71"/>
      <c r="DK163" s="71"/>
      <c r="DL163" s="71"/>
      <c r="DM163" s="71"/>
      <c r="DN163" s="71"/>
      <c r="DO163" s="71"/>
      <c r="DP163" s="71"/>
      <c r="DQ163" s="71"/>
      <c r="DR163" s="71"/>
      <c r="DS163" s="71"/>
      <c r="DT163" s="71"/>
      <c r="DU163" s="71"/>
      <c r="DV163" s="71"/>
      <c r="DW163" s="71"/>
      <c r="DX163" s="71"/>
      <c r="DY163" s="71"/>
      <c r="DZ163" s="71"/>
      <c r="EA163" s="71"/>
      <c r="EB163" s="71"/>
      <c r="EC163" s="71"/>
      <c r="ED163" s="71"/>
      <c r="EE163" s="71"/>
      <c r="EF163" s="71"/>
      <c r="EG163" s="71"/>
      <c r="EH163" s="71"/>
      <c r="EI163" s="71"/>
      <c r="EJ163" s="71"/>
      <c r="EK163" s="71"/>
      <c r="EL163" s="71"/>
      <c r="EM163" s="71"/>
      <c r="EN163" s="71"/>
      <c r="EO163" s="109"/>
      <c r="EP163" s="109"/>
      <c r="EQ163" s="109"/>
      <c r="ER163" s="109"/>
      <c r="ES163" s="109"/>
      <c r="ET163" s="109"/>
      <c r="EU163" s="109"/>
      <c r="EV163" s="109"/>
      <c r="EW163" s="109"/>
      <c r="EX163" s="109"/>
      <c r="EY163" s="109"/>
      <c r="EZ163" s="109"/>
      <c r="FA163" s="109"/>
      <c r="FB163" s="109"/>
      <c r="FC163" s="109"/>
      <c r="FD163" s="109"/>
      <c r="FE163" s="109"/>
      <c r="FF163" s="109"/>
      <c r="FG163" s="109"/>
      <c r="FH163" s="109"/>
      <c r="FI163" s="109"/>
      <c r="FJ163" s="109"/>
      <c r="FK163" s="109"/>
      <c r="FL163" s="109"/>
      <c r="FM163" s="109"/>
      <c r="FN163" s="109"/>
      <c r="FO163" s="109"/>
      <c r="FP163" s="109"/>
      <c r="FQ163" s="109"/>
      <c r="FR163" s="109"/>
      <c r="FS163" s="109"/>
      <c r="FT163" s="109"/>
      <c r="FU163" s="109"/>
      <c r="FV163" s="109"/>
      <c r="FW163" s="109"/>
      <c r="FX163" s="109"/>
      <c r="FY163" s="109"/>
      <c r="FZ163" s="109"/>
      <c r="GA163" s="109"/>
      <c r="GB163" s="109"/>
      <c r="GC163" s="109"/>
      <c r="GD163" s="109"/>
      <c r="GE163" s="109"/>
      <c r="GF163" s="109"/>
      <c r="GG163" s="109"/>
      <c r="GH163" s="109"/>
      <c r="GI163" s="109"/>
      <c r="GJ163" s="109"/>
      <c r="GK163" s="109"/>
      <c r="GL163" s="109"/>
      <c r="GM163" s="109"/>
      <c r="GN163" s="109"/>
      <c r="GO163" s="109"/>
      <c r="GP163" s="109"/>
      <c r="GQ163" s="109"/>
      <c r="GR163" s="109"/>
      <c r="GS163" s="109"/>
      <c r="GT163" s="109"/>
      <c r="GU163" s="109"/>
      <c r="GV163" s="109"/>
      <c r="GW163" s="109"/>
      <c r="GX163" s="109"/>
      <c r="GY163" s="109"/>
      <c r="GZ163" s="109"/>
      <c r="HA163" s="109"/>
      <c r="HB163" s="109"/>
      <c r="HC163" s="109"/>
      <c r="HD163" s="109"/>
      <c r="HE163" s="109"/>
      <c r="HF163" s="109"/>
      <c r="HG163" s="109"/>
      <c r="HH163" s="109"/>
      <c r="HI163" s="109"/>
      <c r="HJ163" s="109"/>
      <c r="HK163" s="109"/>
    </row>
    <row r="164" spans="1:219" s="3" customFormat="1" x14ac:dyDescent="0.2">
      <c r="A164" s="17"/>
      <c r="E164" s="1"/>
      <c r="F164" s="1"/>
      <c r="G164" s="1"/>
      <c r="H164" s="112"/>
      <c r="I164" s="112"/>
      <c r="J164" s="112"/>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71"/>
      <c r="BZ164" s="71"/>
      <c r="CA164" s="71"/>
      <c r="CB164" s="71"/>
      <c r="CC164" s="71"/>
      <c r="CD164" s="71"/>
      <c r="CE164" s="71"/>
      <c r="CF164" s="117"/>
      <c r="CG164" s="117"/>
      <c r="CH164" s="117"/>
      <c r="CI164" s="117"/>
      <c r="CJ164" s="117"/>
      <c r="CK164" s="71"/>
      <c r="CL164" s="71"/>
      <c r="CM164" s="71"/>
      <c r="CN164" s="71"/>
      <c r="CO164" s="71"/>
      <c r="CP164" s="71"/>
      <c r="CQ164" s="71"/>
      <c r="CR164" s="71"/>
      <c r="CS164" s="71"/>
      <c r="CT164" s="71"/>
      <c r="CU164" s="71"/>
      <c r="CV164" s="71"/>
      <c r="CW164" s="71"/>
      <c r="CX164" s="71"/>
      <c r="CY164" s="71"/>
      <c r="CZ164" s="71"/>
      <c r="DA164" s="71"/>
      <c r="DB164" s="71"/>
      <c r="DC164" s="71"/>
      <c r="DD164" s="71"/>
      <c r="DE164" s="71"/>
      <c r="DF164" s="71"/>
      <c r="DG164" s="71"/>
      <c r="DH164" s="71"/>
      <c r="DI164" s="71"/>
      <c r="DJ164" s="71"/>
      <c r="DK164" s="71"/>
      <c r="DL164" s="71"/>
      <c r="DM164" s="71"/>
      <c r="DN164" s="71"/>
      <c r="DO164" s="71"/>
      <c r="DP164" s="71"/>
      <c r="DQ164" s="71"/>
      <c r="DR164" s="71"/>
      <c r="DS164" s="71"/>
      <c r="DT164" s="71"/>
      <c r="DU164" s="71"/>
      <c r="DV164" s="71"/>
      <c r="DW164" s="71"/>
      <c r="DX164" s="71"/>
      <c r="DY164" s="71"/>
      <c r="DZ164" s="71"/>
      <c r="EA164" s="71"/>
      <c r="EB164" s="71"/>
      <c r="EC164" s="71"/>
      <c r="ED164" s="71"/>
      <c r="EE164" s="71"/>
      <c r="EF164" s="71"/>
      <c r="EG164" s="71"/>
      <c r="EH164" s="71"/>
      <c r="EI164" s="71"/>
      <c r="EJ164" s="71"/>
      <c r="EK164" s="71"/>
      <c r="EL164" s="71"/>
      <c r="EM164" s="71"/>
      <c r="EN164" s="71"/>
      <c r="EO164" s="109"/>
      <c r="EP164" s="109"/>
      <c r="EQ164" s="109"/>
      <c r="ER164" s="109"/>
      <c r="ES164" s="109"/>
      <c r="ET164" s="109"/>
      <c r="EU164" s="109"/>
      <c r="EV164" s="109"/>
      <c r="EW164" s="109"/>
      <c r="EX164" s="109"/>
      <c r="EY164" s="109"/>
      <c r="EZ164" s="109"/>
      <c r="FA164" s="109"/>
      <c r="FB164" s="109"/>
      <c r="FC164" s="109"/>
      <c r="FD164" s="109"/>
      <c r="FE164" s="109"/>
      <c r="FF164" s="109"/>
      <c r="FG164" s="109"/>
      <c r="FH164" s="109"/>
      <c r="FI164" s="109"/>
      <c r="FJ164" s="109"/>
      <c r="FK164" s="109"/>
      <c r="FL164" s="109"/>
      <c r="FM164" s="109"/>
      <c r="FN164" s="109"/>
      <c r="FO164" s="109"/>
      <c r="FP164" s="109"/>
      <c r="FQ164" s="109"/>
      <c r="FR164" s="109"/>
      <c r="FS164" s="109"/>
      <c r="FT164" s="109"/>
      <c r="FU164" s="109"/>
      <c r="FV164" s="109"/>
      <c r="FW164" s="109"/>
      <c r="FX164" s="109"/>
      <c r="FY164" s="109"/>
      <c r="FZ164" s="109"/>
      <c r="GA164" s="109"/>
      <c r="GB164" s="109"/>
      <c r="GC164" s="109"/>
      <c r="GD164" s="109"/>
      <c r="GE164" s="109"/>
      <c r="GF164" s="109"/>
      <c r="GG164" s="109"/>
      <c r="GH164" s="109"/>
      <c r="GI164" s="109"/>
      <c r="GJ164" s="109"/>
      <c r="GK164" s="109"/>
      <c r="GL164" s="109"/>
      <c r="GM164" s="109"/>
      <c r="GN164" s="109"/>
      <c r="GO164" s="109"/>
      <c r="GP164" s="109"/>
      <c r="GQ164" s="109"/>
      <c r="GR164" s="109"/>
      <c r="GS164" s="109"/>
      <c r="GT164" s="109"/>
      <c r="GU164" s="109"/>
      <c r="GV164" s="109"/>
      <c r="GW164" s="109"/>
      <c r="GX164" s="109"/>
      <c r="GY164" s="109"/>
      <c r="GZ164" s="109"/>
      <c r="HA164" s="109"/>
      <c r="HB164" s="109"/>
      <c r="HC164" s="109"/>
      <c r="HD164" s="109"/>
      <c r="HE164" s="109"/>
      <c r="HF164" s="109"/>
      <c r="HG164" s="109"/>
      <c r="HH164" s="109"/>
      <c r="HI164" s="109"/>
      <c r="HJ164" s="109"/>
      <c r="HK164" s="109"/>
    </row>
    <row r="165" spans="1:219" s="3" customFormat="1" x14ac:dyDescent="0.2">
      <c r="A165" s="17"/>
      <c r="E165" s="1"/>
      <c r="F165" s="1"/>
      <c r="G165" s="1"/>
      <c r="H165" s="112"/>
      <c r="I165" s="112"/>
      <c r="J165" s="112"/>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71"/>
      <c r="BZ165" s="71"/>
      <c r="CA165" s="71"/>
      <c r="CB165" s="71"/>
      <c r="CC165" s="71"/>
      <c r="CD165" s="71"/>
      <c r="CE165" s="71"/>
      <c r="CF165" s="117"/>
      <c r="CG165" s="117"/>
      <c r="CH165" s="117"/>
      <c r="CI165" s="117"/>
      <c r="CJ165" s="117"/>
      <c r="CK165" s="71"/>
      <c r="CL165" s="71"/>
      <c r="CM165" s="71"/>
      <c r="CN165" s="71"/>
      <c r="CO165" s="71"/>
      <c r="CP165" s="71"/>
      <c r="CQ165" s="71"/>
      <c r="CR165" s="71"/>
      <c r="CS165" s="71"/>
      <c r="CT165" s="71"/>
      <c r="CU165" s="71"/>
      <c r="CV165" s="71"/>
      <c r="CW165" s="71"/>
      <c r="CX165" s="71"/>
      <c r="CY165" s="71"/>
      <c r="CZ165" s="71"/>
      <c r="DA165" s="71"/>
      <c r="DB165" s="71"/>
      <c r="DC165" s="71"/>
      <c r="DD165" s="71"/>
      <c r="DE165" s="71"/>
      <c r="DF165" s="71"/>
      <c r="DG165" s="71"/>
      <c r="DH165" s="71"/>
      <c r="DI165" s="71"/>
      <c r="DJ165" s="71"/>
      <c r="DK165" s="71"/>
      <c r="DL165" s="71"/>
      <c r="DM165" s="71"/>
      <c r="DN165" s="71"/>
      <c r="DO165" s="71"/>
      <c r="DP165" s="71"/>
      <c r="DQ165" s="71"/>
      <c r="DR165" s="71"/>
      <c r="DS165" s="71"/>
      <c r="DT165" s="71"/>
      <c r="DU165" s="71"/>
      <c r="DV165" s="71"/>
      <c r="DW165" s="71"/>
      <c r="DX165" s="71"/>
      <c r="DY165" s="71"/>
      <c r="DZ165" s="71"/>
      <c r="EA165" s="71"/>
      <c r="EB165" s="71"/>
      <c r="EC165" s="71"/>
      <c r="ED165" s="71"/>
      <c r="EE165" s="71"/>
      <c r="EF165" s="71"/>
      <c r="EG165" s="71"/>
      <c r="EH165" s="71"/>
      <c r="EI165" s="71"/>
      <c r="EJ165" s="71"/>
      <c r="EK165" s="71"/>
      <c r="EL165" s="71"/>
      <c r="EM165" s="71"/>
      <c r="EN165" s="71"/>
      <c r="EO165" s="109"/>
      <c r="EP165" s="109"/>
      <c r="EQ165" s="109"/>
      <c r="ER165" s="109"/>
      <c r="ES165" s="109"/>
      <c r="ET165" s="109"/>
      <c r="EU165" s="109"/>
      <c r="EV165" s="109"/>
      <c r="EW165" s="109"/>
      <c r="EX165" s="109"/>
      <c r="EY165" s="109"/>
      <c r="EZ165" s="109"/>
      <c r="FA165" s="109"/>
      <c r="FB165" s="109"/>
      <c r="FC165" s="109"/>
      <c r="FD165" s="109"/>
      <c r="FE165" s="109"/>
      <c r="FF165" s="109"/>
      <c r="FG165" s="109"/>
      <c r="FH165" s="109"/>
      <c r="FI165" s="109"/>
      <c r="FJ165" s="109"/>
      <c r="FK165" s="109"/>
      <c r="FL165" s="109"/>
      <c r="FM165" s="109"/>
      <c r="FN165" s="109"/>
      <c r="FO165" s="109"/>
      <c r="FP165" s="109"/>
      <c r="FQ165" s="109"/>
      <c r="FR165" s="109"/>
      <c r="FS165" s="109"/>
      <c r="FT165" s="109"/>
      <c r="FU165" s="109"/>
      <c r="FV165" s="109"/>
      <c r="FW165" s="109"/>
      <c r="FX165" s="109"/>
      <c r="FY165" s="109"/>
      <c r="FZ165" s="109"/>
      <c r="GA165" s="109"/>
      <c r="GB165" s="109"/>
      <c r="GC165" s="109"/>
      <c r="GD165" s="109"/>
      <c r="GE165" s="109"/>
      <c r="GF165" s="109"/>
      <c r="GG165" s="109"/>
      <c r="GH165" s="109"/>
      <c r="GI165" s="109"/>
      <c r="GJ165" s="109"/>
      <c r="GK165" s="109"/>
      <c r="GL165" s="109"/>
      <c r="GM165" s="109"/>
      <c r="GN165" s="109"/>
      <c r="GO165" s="109"/>
      <c r="GP165" s="109"/>
      <c r="GQ165" s="109"/>
      <c r="GR165" s="109"/>
      <c r="GS165" s="109"/>
      <c r="GT165" s="109"/>
      <c r="GU165" s="109"/>
      <c r="GV165" s="109"/>
      <c r="GW165" s="109"/>
      <c r="GX165" s="109"/>
      <c r="GY165" s="109"/>
      <c r="GZ165" s="109"/>
      <c r="HA165" s="109"/>
      <c r="HB165" s="109"/>
      <c r="HC165" s="109"/>
      <c r="HD165" s="109"/>
      <c r="HE165" s="109"/>
      <c r="HF165" s="109"/>
      <c r="HG165" s="109"/>
      <c r="HH165" s="109"/>
      <c r="HI165" s="109"/>
      <c r="HJ165" s="109"/>
      <c r="HK165" s="109"/>
    </row>
    <row r="166" spans="1:219" s="3" customFormat="1" x14ac:dyDescent="0.2">
      <c r="A166" s="17"/>
      <c r="E166" s="1"/>
      <c r="F166" s="1"/>
      <c r="G166" s="1"/>
      <c r="H166" s="112"/>
      <c r="I166" s="112"/>
      <c r="J166" s="112"/>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71"/>
      <c r="BZ166" s="71"/>
      <c r="CA166" s="71"/>
      <c r="CB166" s="71"/>
      <c r="CC166" s="71"/>
      <c r="CD166" s="71"/>
      <c r="CE166" s="71"/>
      <c r="CF166" s="117"/>
      <c r="CG166" s="117"/>
      <c r="CH166" s="117"/>
      <c r="CI166" s="117"/>
      <c r="CJ166" s="117"/>
      <c r="CK166" s="71"/>
      <c r="CL166" s="71"/>
      <c r="CM166" s="71"/>
      <c r="CN166" s="71"/>
      <c r="CO166" s="71"/>
      <c r="CP166" s="71"/>
      <c r="CQ166" s="71"/>
      <c r="CR166" s="71"/>
      <c r="CS166" s="71"/>
      <c r="CT166" s="71"/>
      <c r="CU166" s="71"/>
      <c r="CV166" s="71"/>
      <c r="CW166" s="71"/>
      <c r="CX166" s="71"/>
      <c r="CY166" s="71"/>
      <c r="CZ166" s="71"/>
      <c r="DA166" s="71"/>
      <c r="DB166" s="71"/>
      <c r="DC166" s="71"/>
      <c r="DD166" s="71"/>
      <c r="DE166" s="71"/>
      <c r="DF166" s="71"/>
      <c r="DG166" s="71"/>
      <c r="DH166" s="71"/>
      <c r="DI166" s="71"/>
      <c r="DJ166" s="71"/>
      <c r="DK166" s="71"/>
      <c r="DL166" s="71"/>
      <c r="DM166" s="71"/>
      <c r="DN166" s="71"/>
      <c r="DO166" s="71"/>
      <c r="DP166" s="71"/>
      <c r="DQ166" s="71"/>
      <c r="DR166" s="71"/>
      <c r="DS166" s="71"/>
      <c r="DT166" s="71"/>
      <c r="DU166" s="71"/>
      <c r="DV166" s="71"/>
      <c r="DW166" s="71"/>
      <c r="DX166" s="71"/>
      <c r="DY166" s="71"/>
      <c r="DZ166" s="71"/>
      <c r="EA166" s="71"/>
      <c r="EB166" s="71"/>
      <c r="EC166" s="71"/>
      <c r="ED166" s="71"/>
      <c r="EE166" s="71"/>
      <c r="EF166" s="71"/>
      <c r="EG166" s="71"/>
      <c r="EH166" s="71"/>
      <c r="EI166" s="71"/>
      <c r="EJ166" s="71"/>
      <c r="EK166" s="71"/>
      <c r="EL166" s="71"/>
      <c r="EM166" s="71"/>
      <c r="EN166" s="71"/>
      <c r="EO166" s="109"/>
      <c r="EP166" s="109"/>
      <c r="EQ166" s="109"/>
      <c r="ER166" s="109"/>
      <c r="ES166" s="109"/>
      <c r="ET166" s="109"/>
      <c r="EU166" s="109"/>
      <c r="EV166" s="109"/>
      <c r="EW166" s="109"/>
      <c r="EX166" s="109"/>
      <c r="EY166" s="109"/>
      <c r="EZ166" s="109"/>
      <c r="FA166" s="109"/>
      <c r="FB166" s="109"/>
      <c r="FC166" s="109"/>
      <c r="FD166" s="109"/>
      <c r="FE166" s="109"/>
      <c r="FF166" s="109"/>
      <c r="FG166" s="109"/>
      <c r="FH166" s="109"/>
      <c r="FI166" s="109"/>
      <c r="FJ166" s="109"/>
      <c r="FK166" s="109"/>
      <c r="FL166" s="109"/>
      <c r="FM166" s="109"/>
      <c r="FN166" s="109"/>
      <c r="FO166" s="109"/>
      <c r="FP166" s="109"/>
      <c r="FQ166" s="109"/>
      <c r="FR166" s="109"/>
      <c r="FS166" s="109"/>
      <c r="FT166" s="109"/>
      <c r="FU166" s="109"/>
      <c r="FV166" s="109"/>
      <c r="FW166" s="109"/>
      <c r="FX166" s="109"/>
      <c r="FY166" s="109"/>
      <c r="FZ166" s="109"/>
      <c r="GA166" s="109"/>
      <c r="GB166" s="109"/>
      <c r="GC166" s="109"/>
      <c r="GD166" s="109"/>
      <c r="GE166" s="109"/>
      <c r="GF166" s="109"/>
      <c r="GG166" s="109"/>
      <c r="GH166" s="109"/>
      <c r="GI166" s="109"/>
      <c r="GJ166" s="109"/>
      <c r="GK166" s="109"/>
      <c r="GL166" s="109"/>
      <c r="GM166" s="109"/>
      <c r="GN166" s="109"/>
      <c r="GO166" s="109"/>
      <c r="GP166" s="109"/>
      <c r="GQ166" s="109"/>
      <c r="GR166" s="109"/>
      <c r="GS166" s="109"/>
      <c r="GT166" s="109"/>
      <c r="GU166" s="109"/>
      <c r="GV166" s="109"/>
      <c r="GW166" s="109"/>
      <c r="GX166" s="109"/>
      <c r="GY166" s="109"/>
      <c r="GZ166" s="109"/>
      <c r="HA166" s="109"/>
      <c r="HB166" s="109"/>
      <c r="HC166" s="109"/>
      <c r="HD166" s="109"/>
      <c r="HE166" s="109"/>
      <c r="HF166" s="109"/>
      <c r="HG166" s="109"/>
      <c r="HH166" s="109"/>
      <c r="HI166" s="109"/>
      <c r="HJ166" s="109"/>
      <c r="HK166" s="109"/>
    </row>
    <row r="167" spans="1:219" s="3" customFormat="1" x14ac:dyDescent="0.2">
      <c r="A167" s="17"/>
      <c r="E167" s="1"/>
      <c r="F167" s="1"/>
      <c r="G167" s="1"/>
      <c r="H167" s="112"/>
      <c r="I167" s="112"/>
      <c r="J167" s="112"/>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71"/>
      <c r="BZ167" s="71"/>
      <c r="CA167" s="71"/>
      <c r="CB167" s="71"/>
      <c r="CC167" s="71"/>
      <c r="CD167" s="71"/>
      <c r="CE167" s="71"/>
      <c r="CF167" s="117"/>
      <c r="CG167" s="117"/>
      <c r="CH167" s="117"/>
      <c r="CI167" s="117"/>
      <c r="CJ167" s="117"/>
      <c r="CK167" s="71"/>
      <c r="CL167" s="71"/>
      <c r="CM167" s="71"/>
      <c r="CN167" s="71"/>
      <c r="CO167" s="71"/>
      <c r="CP167" s="71"/>
      <c r="CQ167" s="71"/>
      <c r="CR167" s="71"/>
      <c r="CS167" s="71"/>
      <c r="CT167" s="71"/>
      <c r="CU167" s="71"/>
      <c r="CV167" s="71"/>
      <c r="CW167" s="71"/>
      <c r="CX167" s="71"/>
      <c r="CY167" s="71"/>
      <c r="CZ167" s="71"/>
      <c r="DA167" s="71"/>
      <c r="DB167" s="71"/>
      <c r="DC167" s="71"/>
      <c r="DD167" s="71"/>
      <c r="DE167" s="71"/>
      <c r="DF167" s="71"/>
      <c r="DG167" s="71"/>
      <c r="DH167" s="71"/>
      <c r="DI167" s="71"/>
      <c r="DJ167" s="71"/>
      <c r="DK167" s="71"/>
      <c r="DL167" s="71"/>
      <c r="DM167" s="71"/>
      <c r="DN167" s="71"/>
      <c r="DO167" s="71"/>
      <c r="DP167" s="71"/>
      <c r="DQ167" s="71"/>
      <c r="DR167" s="71"/>
      <c r="DS167" s="71"/>
      <c r="DT167" s="71"/>
      <c r="DU167" s="71"/>
      <c r="DV167" s="71"/>
      <c r="DW167" s="71"/>
      <c r="DX167" s="71"/>
      <c r="DY167" s="71"/>
      <c r="DZ167" s="71"/>
      <c r="EA167" s="71"/>
      <c r="EB167" s="71"/>
      <c r="EC167" s="71"/>
      <c r="ED167" s="71"/>
      <c r="EE167" s="71"/>
      <c r="EF167" s="71"/>
      <c r="EG167" s="71"/>
      <c r="EH167" s="71"/>
      <c r="EI167" s="71"/>
      <c r="EJ167" s="71"/>
      <c r="EK167" s="71"/>
      <c r="EL167" s="71"/>
      <c r="EM167" s="71"/>
      <c r="EN167" s="71"/>
      <c r="EO167" s="109"/>
      <c r="EP167" s="109"/>
      <c r="EQ167" s="109"/>
      <c r="ER167" s="109"/>
      <c r="ES167" s="109"/>
      <c r="ET167" s="109"/>
      <c r="EU167" s="109"/>
      <c r="EV167" s="109"/>
      <c r="EW167" s="109"/>
      <c r="EX167" s="109"/>
      <c r="EY167" s="109"/>
      <c r="EZ167" s="109"/>
      <c r="FA167" s="109"/>
      <c r="FB167" s="109"/>
      <c r="FC167" s="109"/>
      <c r="FD167" s="109"/>
      <c r="FE167" s="109"/>
      <c r="FF167" s="109"/>
      <c r="FG167" s="109"/>
      <c r="FH167" s="109"/>
      <c r="FI167" s="109"/>
      <c r="FJ167" s="109"/>
      <c r="FK167" s="109"/>
      <c r="FL167" s="109"/>
      <c r="FM167" s="109"/>
      <c r="FN167" s="109"/>
      <c r="FO167" s="109"/>
      <c r="FP167" s="109"/>
      <c r="FQ167" s="109"/>
      <c r="FR167" s="109"/>
      <c r="FS167" s="109"/>
      <c r="FT167" s="109"/>
      <c r="FU167" s="109"/>
      <c r="FV167" s="109"/>
      <c r="FW167" s="109"/>
      <c r="FX167" s="109"/>
      <c r="FY167" s="109"/>
      <c r="FZ167" s="109"/>
      <c r="GA167" s="109"/>
      <c r="GB167" s="109"/>
      <c r="GC167" s="109"/>
      <c r="GD167" s="109"/>
      <c r="GE167" s="109"/>
      <c r="GF167" s="109"/>
      <c r="GG167" s="109"/>
      <c r="GH167" s="109"/>
      <c r="GI167" s="109"/>
      <c r="GJ167" s="109"/>
      <c r="GK167" s="109"/>
      <c r="GL167" s="109"/>
      <c r="GM167" s="109"/>
      <c r="GN167" s="109"/>
      <c r="GO167" s="109"/>
      <c r="GP167" s="109"/>
      <c r="GQ167" s="109"/>
      <c r="GR167" s="109"/>
      <c r="GS167" s="109"/>
      <c r="GT167" s="109"/>
      <c r="GU167" s="109"/>
      <c r="GV167" s="109"/>
      <c r="GW167" s="109"/>
      <c r="GX167" s="109"/>
      <c r="GY167" s="109"/>
      <c r="GZ167" s="109"/>
      <c r="HA167" s="109"/>
      <c r="HB167" s="109"/>
      <c r="HC167" s="109"/>
      <c r="HD167" s="109"/>
      <c r="HE167" s="109"/>
      <c r="HF167" s="109"/>
      <c r="HG167" s="109"/>
      <c r="HH167" s="109"/>
      <c r="HI167" s="109"/>
      <c r="HJ167" s="109"/>
      <c r="HK167" s="109"/>
    </row>
    <row r="168" spans="1:219" s="3" customFormat="1" x14ac:dyDescent="0.2">
      <c r="A168" s="17"/>
      <c r="E168" s="1"/>
      <c r="F168" s="1"/>
      <c r="G168" s="1"/>
      <c r="H168" s="112"/>
      <c r="I168" s="112"/>
      <c r="J168" s="112"/>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c r="BR168" s="108"/>
      <c r="BS168" s="108"/>
      <c r="BT168" s="108"/>
      <c r="BU168" s="108"/>
      <c r="BV168" s="108"/>
      <c r="BW168" s="108"/>
      <c r="BX168" s="108"/>
      <c r="BY168" s="71"/>
      <c r="BZ168" s="71"/>
      <c r="CA168" s="71"/>
      <c r="CB168" s="71"/>
      <c r="CC168" s="71"/>
      <c r="CD168" s="71"/>
      <c r="CE168" s="71"/>
      <c r="CF168" s="117"/>
      <c r="CG168" s="117"/>
      <c r="CH168" s="117"/>
      <c r="CI168" s="117"/>
      <c r="CJ168" s="117"/>
      <c r="CK168" s="71"/>
      <c r="CL168" s="71"/>
      <c r="CM168" s="71"/>
      <c r="CN168" s="71"/>
      <c r="CO168" s="71"/>
      <c r="CP168" s="71"/>
      <c r="CQ168" s="71"/>
      <c r="CR168" s="71"/>
      <c r="CS168" s="71"/>
      <c r="CT168" s="71"/>
      <c r="CU168" s="71"/>
      <c r="CV168" s="71"/>
      <c r="CW168" s="71"/>
      <c r="CX168" s="71"/>
      <c r="CY168" s="71"/>
      <c r="CZ168" s="71"/>
      <c r="DA168" s="71"/>
      <c r="DB168" s="71"/>
      <c r="DC168" s="71"/>
      <c r="DD168" s="71"/>
      <c r="DE168" s="71"/>
      <c r="DF168" s="71"/>
      <c r="DG168" s="71"/>
      <c r="DH168" s="71"/>
      <c r="DI168" s="71"/>
      <c r="DJ168" s="71"/>
      <c r="DK168" s="71"/>
      <c r="DL168" s="71"/>
      <c r="DM168" s="71"/>
      <c r="DN168" s="71"/>
      <c r="DO168" s="71"/>
      <c r="DP168" s="71"/>
      <c r="DQ168" s="71"/>
      <c r="DR168" s="71"/>
      <c r="DS168" s="71"/>
      <c r="DT168" s="71"/>
      <c r="DU168" s="71"/>
      <c r="DV168" s="71"/>
      <c r="DW168" s="71"/>
      <c r="DX168" s="71"/>
      <c r="DY168" s="71"/>
      <c r="DZ168" s="71"/>
      <c r="EA168" s="71"/>
      <c r="EB168" s="71"/>
      <c r="EC168" s="71"/>
      <c r="ED168" s="71"/>
      <c r="EE168" s="71"/>
      <c r="EF168" s="71"/>
      <c r="EG168" s="71"/>
      <c r="EH168" s="71"/>
      <c r="EI168" s="71"/>
      <c r="EJ168" s="71"/>
      <c r="EK168" s="71"/>
      <c r="EL168" s="71"/>
      <c r="EM168" s="71"/>
      <c r="EN168" s="71"/>
      <c r="EO168" s="109"/>
      <c r="EP168" s="109"/>
      <c r="EQ168" s="109"/>
      <c r="ER168" s="109"/>
      <c r="ES168" s="109"/>
      <c r="ET168" s="109"/>
      <c r="EU168" s="109"/>
      <c r="EV168" s="109"/>
      <c r="EW168" s="109"/>
      <c r="EX168" s="109"/>
      <c r="EY168" s="109"/>
      <c r="EZ168" s="109"/>
      <c r="FA168" s="109"/>
      <c r="FB168" s="109"/>
      <c r="FC168" s="109"/>
      <c r="FD168" s="109"/>
      <c r="FE168" s="109"/>
      <c r="FF168" s="109"/>
      <c r="FG168" s="109"/>
      <c r="FH168" s="109"/>
      <c r="FI168" s="109"/>
      <c r="FJ168" s="109"/>
      <c r="FK168" s="109"/>
      <c r="FL168" s="109"/>
      <c r="FM168" s="109"/>
      <c r="FN168" s="109"/>
      <c r="FO168" s="109"/>
      <c r="FP168" s="109"/>
      <c r="FQ168" s="109"/>
      <c r="FR168" s="109"/>
      <c r="FS168" s="109"/>
      <c r="FT168" s="109"/>
      <c r="FU168" s="109"/>
      <c r="FV168" s="109"/>
      <c r="FW168" s="109"/>
      <c r="FX168" s="109"/>
      <c r="FY168" s="109"/>
      <c r="FZ168" s="109"/>
      <c r="GA168" s="109"/>
      <c r="GB168" s="109"/>
      <c r="GC168" s="109"/>
      <c r="GD168" s="109"/>
      <c r="GE168" s="109"/>
      <c r="GF168" s="109"/>
      <c r="GG168" s="109"/>
      <c r="GH168" s="109"/>
      <c r="GI168" s="109"/>
      <c r="GJ168" s="109"/>
      <c r="GK168" s="109"/>
      <c r="GL168" s="109"/>
      <c r="GM168" s="109"/>
      <c r="GN168" s="109"/>
      <c r="GO168" s="109"/>
      <c r="GP168" s="109"/>
      <c r="GQ168" s="109"/>
      <c r="GR168" s="109"/>
      <c r="GS168" s="109"/>
      <c r="GT168" s="109"/>
      <c r="GU168" s="109"/>
      <c r="GV168" s="109"/>
      <c r="GW168" s="109"/>
      <c r="GX168" s="109"/>
      <c r="GY168" s="109"/>
      <c r="GZ168" s="109"/>
      <c r="HA168" s="109"/>
      <c r="HB168" s="109"/>
      <c r="HC168" s="109"/>
      <c r="HD168" s="109"/>
      <c r="HE168" s="109"/>
      <c r="HF168" s="109"/>
      <c r="HG168" s="109"/>
      <c r="HH168" s="109"/>
      <c r="HI168" s="109"/>
      <c r="HJ168" s="109"/>
      <c r="HK168" s="109"/>
    </row>
    <row r="169" spans="1:219" s="3" customFormat="1" x14ac:dyDescent="0.2">
      <c r="A169" s="17"/>
      <c r="E169" s="1"/>
      <c r="F169" s="1"/>
      <c r="G169" s="1"/>
      <c r="H169" s="112"/>
      <c r="I169" s="112"/>
      <c r="J169" s="112"/>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c r="BW169" s="108"/>
      <c r="BX169" s="108"/>
      <c r="BY169" s="71"/>
      <c r="BZ169" s="71"/>
      <c r="CA169" s="71"/>
      <c r="CB169" s="71"/>
      <c r="CC169" s="71"/>
      <c r="CD169" s="71"/>
      <c r="CE169" s="71"/>
      <c r="CF169" s="117"/>
      <c r="CG169" s="117"/>
      <c r="CH169" s="117"/>
      <c r="CI169" s="117"/>
      <c r="CJ169" s="117"/>
      <c r="CK169" s="71"/>
      <c r="CL169" s="71"/>
      <c r="CM169" s="71"/>
      <c r="CN169" s="71"/>
      <c r="CO169" s="71"/>
      <c r="CP169" s="71"/>
      <c r="CQ169" s="71"/>
      <c r="CR169" s="71"/>
      <c r="CS169" s="71"/>
      <c r="CT169" s="71"/>
      <c r="CU169" s="71"/>
      <c r="CV169" s="71"/>
      <c r="CW169" s="71"/>
      <c r="CX169" s="71"/>
      <c r="CY169" s="71"/>
      <c r="CZ169" s="71"/>
      <c r="DA169" s="71"/>
      <c r="DB169" s="71"/>
      <c r="DC169" s="71"/>
      <c r="DD169" s="71"/>
      <c r="DE169" s="71"/>
      <c r="DF169" s="71"/>
      <c r="DG169" s="71"/>
      <c r="DH169" s="71"/>
      <c r="DI169" s="71"/>
      <c r="DJ169" s="71"/>
      <c r="DK169" s="71"/>
      <c r="DL169" s="71"/>
      <c r="DM169" s="71"/>
      <c r="DN169" s="71"/>
      <c r="DO169" s="71"/>
      <c r="DP169" s="71"/>
      <c r="DQ169" s="71"/>
      <c r="DR169" s="71"/>
      <c r="DS169" s="71"/>
      <c r="DT169" s="71"/>
      <c r="DU169" s="71"/>
      <c r="DV169" s="71"/>
      <c r="DW169" s="71"/>
      <c r="DX169" s="71"/>
      <c r="DY169" s="71"/>
      <c r="DZ169" s="71"/>
      <c r="EA169" s="71"/>
      <c r="EB169" s="71"/>
      <c r="EC169" s="71"/>
      <c r="ED169" s="71"/>
      <c r="EE169" s="71"/>
      <c r="EF169" s="71"/>
      <c r="EG169" s="71"/>
      <c r="EH169" s="71"/>
      <c r="EI169" s="71"/>
      <c r="EJ169" s="71"/>
      <c r="EK169" s="71"/>
      <c r="EL169" s="71"/>
      <c r="EM169" s="71"/>
      <c r="EN169" s="71"/>
      <c r="EO169" s="109"/>
      <c r="EP169" s="109"/>
      <c r="EQ169" s="109"/>
      <c r="ER169" s="109"/>
      <c r="ES169" s="109"/>
      <c r="ET169" s="109"/>
      <c r="EU169" s="109"/>
      <c r="EV169" s="109"/>
      <c r="EW169" s="109"/>
      <c r="EX169" s="109"/>
      <c r="EY169" s="109"/>
      <c r="EZ169" s="109"/>
      <c r="FA169" s="109"/>
      <c r="FB169" s="109"/>
      <c r="FC169" s="109"/>
      <c r="FD169" s="109"/>
      <c r="FE169" s="109"/>
      <c r="FF169" s="109"/>
      <c r="FG169" s="109"/>
      <c r="FH169" s="109"/>
      <c r="FI169" s="109"/>
      <c r="FJ169" s="109"/>
      <c r="FK169" s="109"/>
      <c r="FL169" s="109"/>
      <c r="FM169" s="109"/>
      <c r="FN169" s="109"/>
      <c r="FO169" s="109"/>
      <c r="FP169" s="109"/>
      <c r="FQ169" s="109"/>
      <c r="FR169" s="109"/>
      <c r="FS169" s="109"/>
      <c r="FT169" s="109"/>
      <c r="FU169" s="109"/>
      <c r="FV169" s="109"/>
      <c r="FW169" s="109"/>
      <c r="FX169" s="109"/>
      <c r="FY169" s="109"/>
      <c r="FZ169" s="109"/>
      <c r="GA169" s="109"/>
      <c r="GB169" s="109"/>
      <c r="GC169" s="109"/>
      <c r="GD169" s="109"/>
      <c r="GE169" s="109"/>
      <c r="GF169" s="109"/>
      <c r="GG169" s="109"/>
      <c r="GH169" s="109"/>
      <c r="GI169" s="109"/>
      <c r="GJ169" s="109"/>
      <c r="GK169" s="109"/>
      <c r="GL169" s="109"/>
      <c r="GM169" s="109"/>
      <c r="GN169" s="109"/>
      <c r="GO169" s="109"/>
      <c r="GP169" s="109"/>
      <c r="GQ169" s="109"/>
      <c r="GR169" s="109"/>
      <c r="GS169" s="109"/>
      <c r="GT169" s="109"/>
      <c r="GU169" s="109"/>
      <c r="GV169" s="109"/>
      <c r="GW169" s="109"/>
      <c r="GX169" s="109"/>
      <c r="GY169" s="109"/>
      <c r="GZ169" s="109"/>
      <c r="HA169" s="109"/>
      <c r="HB169" s="109"/>
      <c r="HC169" s="109"/>
      <c r="HD169" s="109"/>
      <c r="HE169" s="109"/>
      <c r="HF169" s="109"/>
      <c r="HG169" s="109"/>
      <c r="HH169" s="109"/>
      <c r="HI169" s="109"/>
      <c r="HJ169" s="109"/>
      <c r="HK169" s="109"/>
    </row>
    <row r="170" spans="1:219" s="3" customFormat="1" x14ac:dyDescent="0.2">
      <c r="A170" s="17"/>
      <c r="E170" s="1"/>
      <c r="F170" s="1"/>
      <c r="G170" s="1"/>
      <c r="H170" s="112"/>
      <c r="I170" s="112"/>
      <c r="J170" s="112"/>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c r="BW170" s="108"/>
      <c r="BX170" s="108"/>
      <c r="BY170" s="71"/>
      <c r="BZ170" s="71"/>
      <c r="CA170" s="71"/>
      <c r="CB170" s="71"/>
      <c r="CC170" s="71"/>
      <c r="CD170" s="71"/>
      <c r="CE170" s="71"/>
      <c r="CF170" s="117"/>
      <c r="CG170" s="117"/>
      <c r="CH170" s="117"/>
      <c r="CI170" s="117"/>
      <c r="CJ170" s="117"/>
      <c r="CK170" s="71"/>
      <c r="CL170" s="71"/>
      <c r="CM170" s="71"/>
      <c r="CN170" s="71"/>
      <c r="CO170" s="71"/>
      <c r="CP170" s="71"/>
      <c r="CQ170" s="71"/>
      <c r="CR170" s="71"/>
      <c r="CS170" s="71"/>
      <c r="CT170" s="71"/>
      <c r="CU170" s="71"/>
      <c r="CV170" s="71"/>
      <c r="CW170" s="71"/>
      <c r="CX170" s="71"/>
      <c r="CY170" s="71"/>
      <c r="CZ170" s="71"/>
      <c r="DA170" s="71"/>
      <c r="DB170" s="71"/>
      <c r="DC170" s="71"/>
      <c r="DD170" s="71"/>
      <c r="DE170" s="71"/>
      <c r="DF170" s="71"/>
      <c r="DG170" s="71"/>
      <c r="DH170" s="71"/>
      <c r="DI170" s="71"/>
      <c r="DJ170" s="71"/>
      <c r="DK170" s="71"/>
      <c r="DL170" s="71"/>
      <c r="DM170" s="71"/>
      <c r="DN170" s="71"/>
      <c r="DO170" s="71"/>
      <c r="DP170" s="71"/>
      <c r="DQ170" s="71"/>
      <c r="DR170" s="71"/>
      <c r="DS170" s="71"/>
      <c r="DT170" s="71"/>
      <c r="DU170" s="71"/>
      <c r="DV170" s="71"/>
      <c r="DW170" s="71"/>
      <c r="DX170" s="71"/>
      <c r="DY170" s="71"/>
      <c r="DZ170" s="71"/>
      <c r="EA170" s="71"/>
      <c r="EB170" s="71"/>
      <c r="EC170" s="71"/>
      <c r="ED170" s="71"/>
      <c r="EE170" s="71"/>
      <c r="EF170" s="71"/>
      <c r="EG170" s="71"/>
      <c r="EH170" s="71"/>
      <c r="EI170" s="71"/>
      <c r="EJ170" s="71"/>
      <c r="EK170" s="71"/>
      <c r="EL170" s="71"/>
      <c r="EM170" s="71"/>
      <c r="EN170" s="71"/>
      <c r="EO170" s="109"/>
      <c r="EP170" s="109"/>
      <c r="EQ170" s="109"/>
      <c r="ER170" s="109"/>
      <c r="ES170" s="109"/>
      <c r="ET170" s="109"/>
      <c r="EU170" s="109"/>
      <c r="EV170" s="109"/>
      <c r="EW170" s="109"/>
      <c r="EX170" s="109"/>
      <c r="EY170" s="109"/>
      <c r="EZ170" s="109"/>
      <c r="FA170" s="109"/>
      <c r="FB170" s="109"/>
      <c r="FC170" s="109"/>
      <c r="FD170" s="109"/>
      <c r="FE170" s="109"/>
      <c r="FF170" s="109"/>
      <c r="FG170" s="109"/>
      <c r="FH170" s="109"/>
      <c r="FI170" s="109"/>
      <c r="FJ170" s="109"/>
      <c r="FK170" s="109"/>
      <c r="FL170" s="109"/>
      <c r="FM170" s="109"/>
      <c r="FN170" s="109"/>
      <c r="FO170" s="109"/>
      <c r="FP170" s="109"/>
      <c r="FQ170" s="109"/>
      <c r="FR170" s="109"/>
      <c r="FS170" s="109"/>
      <c r="FT170" s="109"/>
      <c r="FU170" s="109"/>
      <c r="FV170" s="109"/>
      <c r="FW170" s="109"/>
      <c r="FX170" s="109"/>
      <c r="FY170" s="109"/>
      <c r="FZ170" s="109"/>
      <c r="GA170" s="109"/>
      <c r="GB170" s="109"/>
      <c r="GC170" s="109"/>
      <c r="GD170" s="109"/>
      <c r="GE170" s="109"/>
      <c r="GF170" s="109"/>
      <c r="GG170" s="109"/>
      <c r="GH170" s="109"/>
      <c r="GI170" s="109"/>
      <c r="GJ170" s="109"/>
      <c r="GK170" s="109"/>
      <c r="GL170" s="109"/>
      <c r="GM170" s="109"/>
      <c r="GN170" s="109"/>
      <c r="GO170" s="109"/>
      <c r="GP170" s="109"/>
      <c r="GQ170" s="109"/>
      <c r="GR170" s="109"/>
      <c r="GS170" s="109"/>
      <c r="GT170" s="109"/>
      <c r="GU170" s="109"/>
      <c r="GV170" s="109"/>
      <c r="GW170" s="109"/>
      <c r="GX170" s="109"/>
      <c r="GY170" s="109"/>
      <c r="GZ170" s="109"/>
      <c r="HA170" s="109"/>
      <c r="HB170" s="109"/>
      <c r="HC170" s="109"/>
      <c r="HD170" s="109"/>
      <c r="HE170" s="109"/>
      <c r="HF170" s="109"/>
      <c r="HG170" s="109"/>
      <c r="HH170" s="109"/>
      <c r="HI170" s="109"/>
      <c r="HJ170" s="109"/>
      <c r="HK170" s="109"/>
    </row>
    <row r="171" spans="1:219" s="3" customFormat="1" x14ac:dyDescent="0.2">
      <c r="A171" s="17"/>
      <c r="E171" s="1"/>
      <c r="F171" s="1"/>
      <c r="G171" s="1"/>
      <c r="H171" s="112"/>
      <c r="I171" s="112"/>
      <c r="J171" s="112"/>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71"/>
      <c r="BZ171" s="71"/>
      <c r="CA171" s="71"/>
      <c r="CB171" s="71"/>
      <c r="CC171" s="71"/>
      <c r="CD171" s="71"/>
      <c r="CE171" s="71"/>
      <c r="CF171" s="117"/>
      <c r="CG171" s="117"/>
      <c r="CH171" s="117"/>
      <c r="CI171" s="117"/>
      <c r="CJ171" s="117"/>
      <c r="CK171" s="71"/>
      <c r="CL171" s="71"/>
      <c r="CM171" s="71"/>
      <c r="CN171" s="71"/>
      <c r="CO171" s="71"/>
      <c r="CP171" s="71"/>
      <c r="CQ171" s="71"/>
      <c r="CR171" s="71"/>
      <c r="CS171" s="71"/>
      <c r="CT171" s="71"/>
      <c r="CU171" s="71"/>
      <c r="CV171" s="71"/>
      <c r="CW171" s="71"/>
      <c r="CX171" s="71"/>
      <c r="CY171" s="71"/>
      <c r="CZ171" s="71"/>
      <c r="DA171" s="71"/>
      <c r="DB171" s="71"/>
      <c r="DC171" s="71"/>
      <c r="DD171" s="71"/>
      <c r="DE171" s="71"/>
      <c r="DF171" s="71"/>
      <c r="DG171" s="71"/>
      <c r="DH171" s="71"/>
      <c r="DI171" s="71"/>
      <c r="DJ171" s="71"/>
      <c r="DK171" s="71"/>
      <c r="DL171" s="71"/>
      <c r="DM171" s="71"/>
      <c r="DN171" s="71"/>
      <c r="DO171" s="71"/>
      <c r="DP171" s="71"/>
      <c r="DQ171" s="71"/>
      <c r="DR171" s="71"/>
      <c r="DS171" s="71"/>
      <c r="DT171" s="71"/>
      <c r="DU171" s="71"/>
      <c r="DV171" s="71"/>
      <c r="DW171" s="71"/>
      <c r="DX171" s="71"/>
      <c r="DY171" s="71"/>
      <c r="DZ171" s="71"/>
      <c r="EA171" s="71"/>
      <c r="EB171" s="71"/>
      <c r="EC171" s="71"/>
      <c r="ED171" s="71"/>
      <c r="EE171" s="71"/>
      <c r="EF171" s="71"/>
      <c r="EG171" s="71"/>
      <c r="EH171" s="71"/>
      <c r="EI171" s="71"/>
      <c r="EJ171" s="71"/>
      <c r="EK171" s="71"/>
      <c r="EL171" s="71"/>
      <c r="EM171" s="71"/>
      <c r="EN171" s="71"/>
      <c r="EO171" s="109"/>
      <c r="EP171" s="109"/>
      <c r="EQ171" s="109"/>
      <c r="ER171" s="109"/>
      <c r="ES171" s="109"/>
      <c r="ET171" s="109"/>
      <c r="EU171" s="109"/>
      <c r="EV171" s="109"/>
      <c r="EW171" s="109"/>
      <c r="EX171" s="109"/>
      <c r="EY171" s="109"/>
      <c r="EZ171" s="109"/>
      <c r="FA171" s="109"/>
      <c r="FB171" s="109"/>
      <c r="FC171" s="109"/>
      <c r="FD171" s="109"/>
      <c r="FE171" s="109"/>
      <c r="FF171" s="109"/>
      <c r="FG171" s="109"/>
      <c r="FH171" s="109"/>
      <c r="FI171" s="109"/>
      <c r="FJ171" s="109"/>
      <c r="FK171" s="109"/>
      <c r="FL171" s="109"/>
      <c r="FM171" s="109"/>
      <c r="FN171" s="109"/>
      <c r="FO171" s="109"/>
      <c r="FP171" s="109"/>
      <c r="FQ171" s="109"/>
      <c r="FR171" s="109"/>
      <c r="FS171" s="109"/>
      <c r="FT171" s="109"/>
      <c r="FU171" s="109"/>
      <c r="FV171" s="109"/>
      <c r="FW171" s="109"/>
      <c r="FX171" s="109"/>
      <c r="FY171" s="109"/>
      <c r="FZ171" s="109"/>
      <c r="GA171" s="109"/>
      <c r="GB171" s="109"/>
      <c r="GC171" s="109"/>
      <c r="GD171" s="109"/>
      <c r="GE171" s="109"/>
      <c r="GF171" s="109"/>
      <c r="GG171" s="109"/>
      <c r="GH171" s="109"/>
      <c r="GI171" s="109"/>
      <c r="GJ171" s="109"/>
      <c r="GK171" s="109"/>
      <c r="GL171" s="109"/>
      <c r="GM171" s="109"/>
      <c r="GN171" s="109"/>
      <c r="GO171" s="109"/>
      <c r="GP171" s="109"/>
      <c r="GQ171" s="109"/>
      <c r="GR171" s="109"/>
      <c r="GS171" s="109"/>
      <c r="GT171" s="109"/>
      <c r="GU171" s="109"/>
      <c r="GV171" s="109"/>
      <c r="GW171" s="109"/>
      <c r="GX171" s="109"/>
      <c r="GY171" s="109"/>
      <c r="GZ171" s="109"/>
      <c r="HA171" s="109"/>
      <c r="HB171" s="109"/>
      <c r="HC171" s="109"/>
      <c r="HD171" s="109"/>
      <c r="HE171" s="109"/>
      <c r="HF171" s="109"/>
      <c r="HG171" s="109"/>
      <c r="HH171" s="109"/>
      <c r="HI171" s="109"/>
      <c r="HJ171" s="109"/>
      <c r="HK171" s="109"/>
    </row>
    <row r="172" spans="1:219" s="3" customFormat="1" x14ac:dyDescent="0.2">
      <c r="A172" s="17"/>
      <c r="E172" s="1"/>
      <c r="F172" s="1"/>
      <c r="G172" s="1"/>
      <c r="H172" s="112"/>
      <c r="I172" s="112"/>
      <c r="J172" s="112"/>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c r="BW172" s="108"/>
      <c r="BX172" s="108"/>
      <c r="BY172" s="71"/>
      <c r="BZ172" s="71"/>
      <c r="CA172" s="71"/>
      <c r="CB172" s="71"/>
      <c r="CC172" s="71"/>
      <c r="CD172" s="71"/>
      <c r="CE172" s="71"/>
      <c r="CF172" s="117"/>
      <c r="CG172" s="117"/>
      <c r="CH172" s="117"/>
      <c r="CI172" s="117"/>
      <c r="CJ172" s="117"/>
      <c r="CK172" s="71"/>
      <c r="CL172" s="71"/>
      <c r="CM172" s="71"/>
      <c r="CN172" s="71"/>
      <c r="CO172" s="71"/>
      <c r="CP172" s="71"/>
      <c r="CQ172" s="71"/>
      <c r="CR172" s="71"/>
      <c r="CS172" s="71"/>
      <c r="CT172" s="71"/>
      <c r="CU172" s="71"/>
      <c r="CV172" s="71"/>
      <c r="CW172" s="71"/>
      <c r="CX172" s="71"/>
      <c r="CY172" s="71"/>
      <c r="CZ172" s="71"/>
      <c r="DA172" s="71"/>
      <c r="DB172" s="71"/>
      <c r="DC172" s="71"/>
      <c r="DD172" s="71"/>
      <c r="DE172" s="71"/>
      <c r="DF172" s="71"/>
      <c r="DG172" s="71"/>
      <c r="DH172" s="71"/>
      <c r="DI172" s="71"/>
      <c r="DJ172" s="71"/>
      <c r="DK172" s="71"/>
      <c r="DL172" s="71"/>
      <c r="DM172" s="71"/>
      <c r="DN172" s="71"/>
      <c r="DO172" s="71"/>
      <c r="DP172" s="71"/>
      <c r="DQ172" s="71"/>
      <c r="DR172" s="71"/>
      <c r="DS172" s="71"/>
      <c r="DT172" s="71"/>
      <c r="DU172" s="71"/>
      <c r="DV172" s="71"/>
      <c r="DW172" s="71"/>
      <c r="DX172" s="71"/>
      <c r="DY172" s="71"/>
      <c r="DZ172" s="71"/>
      <c r="EA172" s="71"/>
      <c r="EB172" s="71"/>
      <c r="EC172" s="71"/>
      <c r="ED172" s="71"/>
      <c r="EE172" s="71"/>
      <c r="EF172" s="71"/>
      <c r="EG172" s="71"/>
      <c r="EH172" s="71"/>
      <c r="EI172" s="71"/>
      <c r="EJ172" s="71"/>
      <c r="EK172" s="71"/>
      <c r="EL172" s="71"/>
      <c r="EM172" s="71"/>
      <c r="EN172" s="71"/>
      <c r="EO172" s="109"/>
      <c r="EP172" s="109"/>
      <c r="EQ172" s="109"/>
      <c r="ER172" s="109"/>
      <c r="ES172" s="109"/>
      <c r="ET172" s="109"/>
      <c r="EU172" s="109"/>
      <c r="EV172" s="109"/>
      <c r="EW172" s="109"/>
      <c r="EX172" s="109"/>
      <c r="EY172" s="109"/>
      <c r="EZ172" s="109"/>
      <c r="FA172" s="109"/>
      <c r="FB172" s="109"/>
      <c r="FC172" s="109"/>
      <c r="FD172" s="109"/>
      <c r="FE172" s="109"/>
      <c r="FF172" s="109"/>
      <c r="FG172" s="109"/>
      <c r="FH172" s="109"/>
      <c r="FI172" s="109"/>
      <c r="FJ172" s="109"/>
      <c r="FK172" s="109"/>
      <c r="FL172" s="109"/>
      <c r="FM172" s="109"/>
      <c r="FN172" s="109"/>
      <c r="FO172" s="109"/>
      <c r="FP172" s="109"/>
      <c r="FQ172" s="109"/>
      <c r="FR172" s="109"/>
      <c r="FS172" s="109"/>
      <c r="FT172" s="109"/>
      <c r="FU172" s="109"/>
      <c r="FV172" s="109"/>
      <c r="FW172" s="109"/>
      <c r="FX172" s="109"/>
      <c r="FY172" s="109"/>
      <c r="FZ172" s="109"/>
      <c r="GA172" s="109"/>
      <c r="GB172" s="109"/>
      <c r="GC172" s="109"/>
      <c r="GD172" s="109"/>
      <c r="GE172" s="109"/>
      <c r="GF172" s="109"/>
      <c r="GG172" s="109"/>
      <c r="GH172" s="109"/>
      <c r="GI172" s="109"/>
      <c r="GJ172" s="109"/>
      <c r="GK172" s="109"/>
      <c r="GL172" s="109"/>
      <c r="GM172" s="109"/>
      <c r="GN172" s="109"/>
      <c r="GO172" s="109"/>
      <c r="GP172" s="109"/>
      <c r="GQ172" s="109"/>
      <c r="GR172" s="109"/>
      <c r="GS172" s="109"/>
      <c r="GT172" s="109"/>
      <c r="GU172" s="109"/>
      <c r="GV172" s="109"/>
      <c r="GW172" s="109"/>
      <c r="GX172" s="109"/>
      <c r="GY172" s="109"/>
      <c r="GZ172" s="109"/>
      <c r="HA172" s="109"/>
      <c r="HB172" s="109"/>
      <c r="HC172" s="109"/>
      <c r="HD172" s="109"/>
      <c r="HE172" s="109"/>
      <c r="HF172" s="109"/>
      <c r="HG172" s="109"/>
      <c r="HH172" s="109"/>
      <c r="HI172" s="109"/>
      <c r="HJ172" s="109"/>
      <c r="HK172" s="109"/>
    </row>
    <row r="173" spans="1:219" s="3" customFormat="1" x14ac:dyDescent="0.2">
      <c r="A173" s="17"/>
      <c r="E173" s="1"/>
      <c r="F173" s="1"/>
      <c r="G173" s="1"/>
      <c r="H173" s="112"/>
      <c r="I173" s="112"/>
      <c r="J173" s="112"/>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c r="BW173" s="108"/>
      <c r="BX173" s="108"/>
      <c r="BY173" s="71"/>
      <c r="BZ173" s="71"/>
      <c r="CA173" s="71"/>
      <c r="CB173" s="71"/>
      <c r="CC173" s="71"/>
      <c r="CD173" s="71"/>
      <c r="CE173" s="71"/>
      <c r="CF173" s="117"/>
      <c r="CG173" s="117"/>
      <c r="CH173" s="117"/>
      <c r="CI173" s="117"/>
      <c r="CJ173" s="117"/>
      <c r="CK173" s="71"/>
      <c r="CL173" s="71"/>
      <c r="CM173" s="71"/>
      <c r="CN173" s="71"/>
      <c r="CO173" s="71"/>
      <c r="CP173" s="71"/>
      <c r="CQ173" s="71"/>
      <c r="CR173" s="71"/>
      <c r="CS173" s="71"/>
      <c r="CT173" s="71"/>
      <c r="CU173" s="71"/>
      <c r="CV173" s="71"/>
      <c r="CW173" s="71"/>
      <c r="CX173" s="71"/>
      <c r="CY173" s="71"/>
      <c r="CZ173" s="71"/>
      <c r="DA173" s="71"/>
      <c r="DB173" s="71"/>
      <c r="DC173" s="71"/>
      <c r="DD173" s="71"/>
      <c r="DE173" s="71"/>
      <c r="DF173" s="71"/>
      <c r="DG173" s="71"/>
      <c r="DH173" s="71"/>
      <c r="DI173" s="71"/>
      <c r="DJ173" s="71"/>
      <c r="DK173" s="71"/>
      <c r="DL173" s="71"/>
      <c r="DM173" s="71"/>
      <c r="DN173" s="71"/>
      <c r="DO173" s="71"/>
      <c r="DP173" s="71"/>
      <c r="DQ173" s="71"/>
      <c r="DR173" s="71"/>
      <c r="DS173" s="71"/>
      <c r="DT173" s="71"/>
      <c r="DU173" s="71"/>
      <c r="DV173" s="71"/>
      <c r="DW173" s="71"/>
      <c r="DX173" s="71"/>
      <c r="DY173" s="71"/>
      <c r="DZ173" s="71"/>
      <c r="EA173" s="71"/>
      <c r="EB173" s="71"/>
      <c r="EC173" s="71"/>
      <c r="ED173" s="71"/>
      <c r="EE173" s="71"/>
      <c r="EF173" s="71"/>
      <c r="EG173" s="71"/>
      <c r="EH173" s="71"/>
      <c r="EI173" s="71"/>
      <c r="EJ173" s="71"/>
      <c r="EK173" s="71"/>
      <c r="EL173" s="71"/>
      <c r="EM173" s="71"/>
      <c r="EN173" s="71"/>
      <c r="EO173" s="109"/>
      <c r="EP173" s="109"/>
      <c r="EQ173" s="109"/>
      <c r="ER173" s="109"/>
      <c r="ES173" s="109"/>
      <c r="ET173" s="109"/>
      <c r="EU173" s="109"/>
      <c r="EV173" s="109"/>
      <c r="EW173" s="109"/>
      <c r="EX173" s="109"/>
      <c r="EY173" s="109"/>
      <c r="EZ173" s="109"/>
      <c r="FA173" s="109"/>
      <c r="FB173" s="109"/>
      <c r="FC173" s="109"/>
      <c r="FD173" s="109"/>
      <c r="FE173" s="109"/>
      <c r="FF173" s="109"/>
      <c r="FG173" s="109"/>
      <c r="FH173" s="109"/>
      <c r="FI173" s="109"/>
      <c r="FJ173" s="109"/>
      <c r="FK173" s="109"/>
      <c r="FL173" s="109"/>
      <c r="FM173" s="109"/>
      <c r="FN173" s="109"/>
      <c r="FO173" s="109"/>
      <c r="FP173" s="109"/>
      <c r="FQ173" s="109"/>
      <c r="FR173" s="109"/>
      <c r="FS173" s="109"/>
      <c r="FT173" s="109"/>
      <c r="FU173" s="109"/>
      <c r="FV173" s="109"/>
      <c r="FW173" s="109"/>
      <c r="FX173" s="109"/>
      <c r="FY173" s="109"/>
      <c r="FZ173" s="109"/>
      <c r="GA173" s="109"/>
      <c r="GB173" s="109"/>
      <c r="GC173" s="109"/>
      <c r="GD173" s="109"/>
      <c r="GE173" s="109"/>
      <c r="GF173" s="109"/>
      <c r="GG173" s="109"/>
      <c r="GH173" s="109"/>
      <c r="GI173" s="109"/>
      <c r="GJ173" s="109"/>
      <c r="GK173" s="109"/>
      <c r="GL173" s="109"/>
      <c r="GM173" s="109"/>
      <c r="GN173" s="109"/>
      <c r="GO173" s="109"/>
      <c r="GP173" s="109"/>
      <c r="GQ173" s="109"/>
      <c r="GR173" s="109"/>
      <c r="GS173" s="109"/>
      <c r="GT173" s="109"/>
      <c r="GU173" s="109"/>
      <c r="GV173" s="109"/>
      <c r="GW173" s="109"/>
      <c r="GX173" s="109"/>
      <c r="GY173" s="109"/>
      <c r="GZ173" s="109"/>
      <c r="HA173" s="109"/>
      <c r="HB173" s="109"/>
      <c r="HC173" s="109"/>
      <c r="HD173" s="109"/>
      <c r="HE173" s="109"/>
      <c r="HF173" s="109"/>
      <c r="HG173" s="109"/>
      <c r="HH173" s="109"/>
      <c r="HI173" s="109"/>
      <c r="HJ173" s="109"/>
      <c r="HK173" s="109"/>
    </row>
    <row r="174" spans="1:219" s="3" customFormat="1" x14ac:dyDescent="0.2">
      <c r="A174" s="17"/>
      <c r="E174" s="1"/>
      <c r="F174" s="1"/>
      <c r="G174" s="1"/>
      <c r="H174" s="112"/>
      <c r="I174" s="112"/>
      <c r="J174" s="112"/>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c r="BW174" s="108"/>
      <c r="BX174" s="108"/>
      <c r="BY174" s="71"/>
      <c r="BZ174" s="71"/>
      <c r="CA174" s="71"/>
      <c r="CB174" s="71"/>
      <c r="CC174" s="71"/>
      <c r="CD174" s="71"/>
      <c r="CE174" s="71"/>
      <c r="CF174" s="117"/>
      <c r="CG174" s="117"/>
      <c r="CH174" s="117"/>
      <c r="CI174" s="117"/>
      <c r="CJ174" s="117"/>
      <c r="CK174" s="71"/>
      <c r="CL174" s="71"/>
      <c r="CM174" s="71"/>
      <c r="CN174" s="71"/>
      <c r="CO174" s="71"/>
      <c r="CP174" s="71"/>
      <c r="CQ174" s="71"/>
      <c r="CR174" s="71"/>
      <c r="CS174" s="71"/>
      <c r="CT174" s="71"/>
      <c r="CU174" s="71"/>
      <c r="CV174" s="71"/>
      <c r="CW174" s="71"/>
      <c r="CX174" s="71"/>
      <c r="CY174" s="71"/>
      <c r="CZ174" s="71"/>
      <c r="DA174" s="71"/>
      <c r="DB174" s="71"/>
      <c r="DC174" s="71"/>
      <c r="DD174" s="71"/>
      <c r="DE174" s="71"/>
      <c r="DF174" s="71"/>
      <c r="DG174" s="71"/>
      <c r="DH174" s="71"/>
      <c r="DI174" s="71"/>
      <c r="DJ174" s="71"/>
      <c r="DK174" s="71"/>
      <c r="DL174" s="71"/>
      <c r="DM174" s="71"/>
      <c r="DN174" s="71"/>
      <c r="DO174" s="71"/>
      <c r="DP174" s="71"/>
      <c r="DQ174" s="71"/>
      <c r="DR174" s="71"/>
      <c r="DS174" s="71"/>
      <c r="DT174" s="71"/>
      <c r="DU174" s="71"/>
      <c r="DV174" s="71"/>
      <c r="DW174" s="71"/>
      <c r="DX174" s="71"/>
      <c r="DY174" s="71"/>
      <c r="DZ174" s="71"/>
      <c r="EA174" s="71"/>
      <c r="EB174" s="71"/>
      <c r="EC174" s="71"/>
      <c r="ED174" s="71"/>
      <c r="EE174" s="71"/>
      <c r="EF174" s="71"/>
      <c r="EG174" s="71"/>
      <c r="EH174" s="71"/>
      <c r="EI174" s="71"/>
      <c r="EJ174" s="71"/>
      <c r="EK174" s="71"/>
      <c r="EL174" s="71"/>
      <c r="EM174" s="71"/>
      <c r="EN174" s="71"/>
      <c r="EO174" s="109"/>
      <c r="EP174" s="109"/>
      <c r="EQ174" s="109"/>
      <c r="ER174" s="109"/>
      <c r="ES174" s="109"/>
      <c r="ET174" s="109"/>
      <c r="EU174" s="109"/>
      <c r="EV174" s="109"/>
      <c r="EW174" s="109"/>
      <c r="EX174" s="109"/>
      <c r="EY174" s="109"/>
      <c r="EZ174" s="109"/>
      <c r="FA174" s="109"/>
      <c r="FB174" s="109"/>
      <c r="FC174" s="109"/>
      <c r="FD174" s="109"/>
      <c r="FE174" s="109"/>
      <c r="FF174" s="109"/>
      <c r="FG174" s="109"/>
      <c r="FH174" s="109"/>
      <c r="FI174" s="109"/>
      <c r="FJ174" s="109"/>
      <c r="FK174" s="109"/>
      <c r="FL174" s="109"/>
      <c r="FM174" s="109"/>
      <c r="FN174" s="109"/>
      <c r="FO174" s="109"/>
      <c r="FP174" s="109"/>
      <c r="FQ174" s="109"/>
      <c r="FR174" s="109"/>
      <c r="FS174" s="109"/>
      <c r="FT174" s="109"/>
      <c r="FU174" s="109"/>
      <c r="FV174" s="109"/>
      <c r="FW174" s="109"/>
      <c r="FX174" s="109"/>
      <c r="FY174" s="109"/>
      <c r="FZ174" s="109"/>
      <c r="GA174" s="109"/>
      <c r="GB174" s="109"/>
      <c r="GC174" s="109"/>
      <c r="GD174" s="109"/>
      <c r="GE174" s="109"/>
      <c r="GF174" s="109"/>
      <c r="GG174" s="109"/>
      <c r="GH174" s="109"/>
      <c r="GI174" s="109"/>
      <c r="GJ174" s="109"/>
      <c r="GK174" s="109"/>
      <c r="GL174" s="109"/>
      <c r="GM174" s="109"/>
      <c r="GN174" s="109"/>
      <c r="GO174" s="109"/>
      <c r="GP174" s="109"/>
      <c r="GQ174" s="109"/>
      <c r="GR174" s="109"/>
      <c r="GS174" s="109"/>
      <c r="GT174" s="109"/>
      <c r="GU174" s="109"/>
      <c r="GV174" s="109"/>
      <c r="GW174" s="109"/>
      <c r="GX174" s="109"/>
      <c r="GY174" s="109"/>
      <c r="GZ174" s="109"/>
      <c r="HA174" s="109"/>
      <c r="HB174" s="109"/>
      <c r="HC174" s="109"/>
      <c r="HD174" s="109"/>
      <c r="HE174" s="109"/>
      <c r="HF174" s="109"/>
      <c r="HG174" s="109"/>
      <c r="HH174" s="109"/>
      <c r="HI174" s="109"/>
      <c r="HJ174" s="109"/>
      <c r="HK174" s="109"/>
    </row>
    <row r="175" spans="1:219" s="3" customFormat="1" x14ac:dyDescent="0.2">
      <c r="A175" s="17"/>
      <c r="E175" s="1"/>
      <c r="F175" s="1"/>
      <c r="G175" s="1"/>
      <c r="H175" s="112"/>
      <c r="I175" s="112"/>
      <c r="J175" s="112"/>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c r="BW175" s="108"/>
      <c r="BX175" s="108"/>
      <c r="BY175" s="71"/>
      <c r="BZ175" s="71"/>
      <c r="CA175" s="71"/>
      <c r="CB175" s="71"/>
      <c r="CC175" s="71"/>
      <c r="CD175" s="71"/>
      <c r="CE175" s="71"/>
      <c r="CF175" s="117"/>
      <c r="CG175" s="117"/>
      <c r="CH175" s="117"/>
      <c r="CI175" s="117"/>
      <c r="CJ175" s="117"/>
      <c r="CK175" s="71"/>
      <c r="CL175" s="71"/>
      <c r="CM175" s="71"/>
      <c r="CN175" s="71"/>
      <c r="CO175" s="71"/>
      <c r="CP175" s="71"/>
      <c r="CQ175" s="71"/>
      <c r="CR175" s="71"/>
      <c r="CS175" s="71"/>
      <c r="CT175" s="71"/>
      <c r="CU175" s="71"/>
      <c r="CV175" s="71"/>
      <c r="CW175" s="71"/>
      <c r="CX175" s="71"/>
      <c r="CY175" s="71"/>
      <c r="CZ175" s="71"/>
      <c r="DA175" s="71"/>
      <c r="DB175" s="71"/>
      <c r="DC175" s="71"/>
      <c r="DD175" s="71"/>
      <c r="DE175" s="71"/>
      <c r="DF175" s="71"/>
      <c r="DG175" s="71"/>
      <c r="DH175" s="71"/>
      <c r="DI175" s="71"/>
      <c r="DJ175" s="71"/>
      <c r="DK175" s="71"/>
      <c r="DL175" s="71"/>
      <c r="DM175" s="71"/>
      <c r="DN175" s="71"/>
      <c r="DO175" s="71"/>
      <c r="DP175" s="71"/>
      <c r="DQ175" s="71"/>
      <c r="DR175" s="71"/>
      <c r="DS175" s="71"/>
      <c r="DT175" s="71"/>
      <c r="DU175" s="71"/>
      <c r="DV175" s="71"/>
      <c r="DW175" s="71"/>
      <c r="DX175" s="71"/>
      <c r="DY175" s="71"/>
      <c r="DZ175" s="71"/>
      <c r="EA175" s="71"/>
      <c r="EB175" s="71"/>
      <c r="EC175" s="71"/>
      <c r="ED175" s="71"/>
      <c r="EE175" s="71"/>
      <c r="EF175" s="71"/>
      <c r="EG175" s="71"/>
      <c r="EH175" s="71"/>
      <c r="EI175" s="71"/>
      <c r="EJ175" s="71"/>
      <c r="EK175" s="71"/>
      <c r="EL175" s="71"/>
      <c r="EM175" s="71"/>
      <c r="EN175" s="71"/>
      <c r="EO175" s="109"/>
      <c r="EP175" s="109"/>
      <c r="EQ175" s="109"/>
      <c r="ER175" s="109"/>
      <c r="ES175" s="109"/>
      <c r="ET175" s="109"/>
      <c r="EU175" s="109"/>
      <c r="EV175" s="109"/>
      <c r="EW175" s="109"/>
      <c r="EX175" s="109"/>
      <c r="EY175" s="109"/>
      <c r="EZ175" s="109"/>
      <c r="FA175" s="109"/>
      <c r="FB175" s="109"/>
      <c r="FC175" s="109"/>
      <c r="FD175" s="109"/>
      <c r="FE175" s="109"/>
      <c r="FF175" s="109"/>
      <c r="FG175" s="109"/>
      <c r="FH175" s="109"/>
      <c r="FI175" s="109"/>
      <c r="FJ175" s="109"/>
      <c r="FK175" s="109"/>
      <c r="FL175" s="109"/>
      <c r="FM175" s="109"/>
      <c r="FN175" s="109"/>
      <c r="FO175" s="109"/>
      <c r="FP175" s="109"/>
      <c r="FQ175" s="109"/>
      <c r="FR175" s="109"/>
      <c r="FS175" s="109"/>
      <c r="FT175" s="109"/>
      <c r="FU175" s="109"/>
      <c r="FV175" s="109"/>
      <c r="FW175" s="109"/>
      <c r="FX175" s="109"/>
      <c r="FY175" s="109"/>
      <c r="FZ175" s="109"/>
      <c r="GA175" s="109"/>
      <c r="GB175" s="109"/>
      <c r="GC175" s="109"/>
      <c r="GD175" s="109"/>
      <c r="GE175" s="109"/>
      <c r="GF175" s="109"/>
      <c r="GG175" s="109"/>
      <c r="GH175" s="109"/>
      <c r="GI175" s="109"/>
      <c r="GJ175" s="109"/>
      <c r="GK175" s="109"/>
      <c r="GL175" s="109"/>
      <c r="GM175" s="109"/>
      <c r="GN175" s="109"/>
      <c r="GO175" s="109"/>
      <c r="GP175" s="109"/>
      <c r="GQ175" s="109"/>
      <c r="GR175" s="109"/>
      <c r="GS175" s="109"/>
      <c r="GT175" s="109"/>
      <c r="GU175" s="109"/>
      <c r="GV175" s="109"/>
      <c r="GW175" s="109"/>
      <c r="GX175" s="109"/>
      <c r="GY175" s="109"/>
      <c r="GZ175" s="109"/>
      <c r="HA175" s="109"/>
      <c r="HB175" s="109"/>
      <c r="HC175" s="109"/>
      <c r="HD175" s="109"/>
      <c r="HE175" s="109"/>
      <c r="HF175" s="109"/>
      <c r="HG175" s="109"/>
      <c r="HH175" s="109"/>
      <c r="HI175" s="109"/>
      <c r="HJ175" s="109"/>
      <c r="HK175" s="109"/>
    </row>
    <row r="176" spans="1:219" s="3" customFormat="1" x14ac:dyDescent="0.2">
      <c r="A176" s="17"/>
      <c r="E176" s="1"/>
      <c r="F176" s="1"/>
      <c r="G176" s="1"/>
      <c r="H176" s="112"/>
      <c r="I176" s="112"/>
      <c r="J176" s="112"/>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c r="BW176" s="108"/>
      <c r="BX176" s="108"/>
      <c r="BY176" s="71"/>
      <c r="BZ176" s="71"/>
      <c r="CA176" s="71"/>
      <c r="CB176" s="71"/>
      <c r="CC176" s="71"/>
      <c r="CD176" s="71"/>
      <c r="CE176" s="71"/>
      <c r="CF176" s="117"/>
      <c r="CG176" s="117"/>
      <c r="CH176" s="117"/>
      <c r="CI176" s="117"/>
      <c r="CJ176" s="117"/>
      <c r="CK176" s="71"/>
      <c r="CL176" s="71"/>
      <c r="CM176" s="71"/>
      <c r="CN176" s="71"/>
      <c r="CO176" s="71"/>
      <c r="CP176" s="71"/>
      <c r="CQ176" s="71"/>
      <c r="CR176" s="71"/>
      <c r="CS176" s="71"/>
      <c r="CT176" s="71"/>
      <c r="CU176" s="71"/>
      <c r="CV176" s="71"/>
      <c r="CW176" s="71"/>
      <c r="CX176" s="71"/>
      <c r="CY176" s="71"/>
      <c r="CZ176" s="71"/>
      <c r="DA176" s="71"/>
      <c r="DB176" s="71"/>
      <c r="DC176" s="71"/>
      <c r="DD176" s="71"/>
      <c r="DE176" s="71"/>
      <c r="DF176" s="71"/>
      <c r="DG176" s="71"/>
      <c r="DH176" s="71"/>
      <c r="DI176" s="71"/>
      <c r="DJ176" s="71"/>
      <c r="DK176" s="71"/>
      <c r="DL176" s="71"/>
      <c r="DM176" s="71"/>
      <c r="DN176" s="71"/>
      <c r="DO176" s="71"/>
      <c r="DP176" s="71"/>
      <c r="DQ176" s="71"/>
      <c r="DR176" s="71"/>
      <c r="DS176" s="71"/>
      <c r="DT176" s="71"/>
      <c r="DU176" s="71"/>
      <c r="DV176" s="71"/>
      <c r="DW176" s="71"/>
      <c r="DX176" s="71"/>
      <c r="DY176" s="71"/>
      <c r="DZ176" s="71"/>
      <c r="EA176" s="71"/>
      <c r="EB176" s="71"/>
      <c r="EC176" s="71"/>
      <c r="ED176" s="71"/>
      <c r="EE176" s="71"/>
      <c r="EF176" s="71"/>
      <c r="EG176" s="71"/>
      <c r="EH176" s="71"/>
      <c r="EI176" s="71"/>
      <c r="EJ176" s="71"/>
      <c r="EK176" s="71"/>
      <c r="EL176" s="71"/>
      <c r="EM176" s="71"/>
      <c r="EN176" s="71"/>
      <c r="EO176" s="109"/>
      <c r="EP176" s="109"/>
      <c r="EQ176" s="109"/>
      <c r="ER176" s="109"/>
      <c r="ES176" s="109"/>
      <c r="ET176" s="109"/>
      <c r="EU176" s="109"/>
      <c r="EV176" s="109"/>
      <c r="EW176" s="109"/>
      <c r="EX176" s="109"/>
      <c r="EY176" s="109"/>
      <c r="EZ176" s="109"/>
      <c r="FA176" s="109"/>
      <c r="FB176" s="109"/>
      <c r="FC176" s="109"/>
      <c r="FD176" s="109"/>
      <c r="FE176" s="109"/>
      <c r="FF176" s="109"/>
      <c r="FG176" s="109"/>
      <c r="FH176" s="109"/>
      <c r="FI176" s="109"/>
      <c r="FJ176" s="109"/>
      <c r="FK176" s="109"/>
      <c r="FL176" s="109"/>
      <c r="FM176" s="109"/>
      <c r="FN176" s="109"/>
      <c r="FO176" s="109"/>
      <c r="FP176" s="109"/>
      <c r="FQ176" s="109"/>
      <c r="FR176" s="109"/>
      <c r="FS176" s="109"/>
      <c r="FT176" s="109"/>
      <c r="FU176" s="109"/>
      <c r="FV176" s="109"/>
      <c r="FW176" s="109"/>
      <c r="FX176" s="109"/>
      <c r="FY176" s="109"/>
      <c r="FZ176" s="109"/>
      <c r="GA176" s="109"/>
      <c r="GB176" s="109"/>
      <c r="GC176" s="109"/>
      <c r="GD176" s="109"/>
      <c r="GE176" s="109"/>
      <c r="GF176" s="109"/>
      <c r="GG176" s="109"/>
      <c r="GH176" s="109"/>
      <c r="GI176" s="109"/>
      <c r="GJ176" s="109"/>
      <c r="GK176" s="109"/>
      <c r="GL176" s="109"/>
      <c r="GM176" s="109"/>
      <c r="GN176" s="109"/>
      <c r="GO176" s="109"/>
      <c r="GP176" s="109"/>
      <c r="GQ176" s="109"/>
      <c r="GR176" s="109"/>
      <c r="GS176" s="109"/>
      <c r="GT176" s="109"/>
      <c r="GU176" s="109"/>
      <c r="GV176" s="109"/>
      <c r="GW176" s="109"/>
      <c r="GX176" s="109"/>
      <c r="GY176" s="109"/>
      <c r="GZ176" s="109"/>
      <c r="HA176" s="109"/>
      <c r="HB176" s="109"/>
      <c r="HC176" s="109"/>
      <c r="HD176" s="109"/>
      <c r="HE176" s="109"/>
      <c r="HF176" s="109"/>
      <c r="HG176" s="109"/>
      <c r="HH176" s="109"/>
      <c r="HI176" s="109"/>
      <c r="HJ176" s="109"/>
      <c r="HK176" s="109"/>
    </row>
    <row r="177" spans="1:219" s="3" customFormat="1" x14ac:dyDescent="0.2">
      <c r="A177" s="17"/>
      <c r="E177" s="1"/>
      <c r="F177" s="1"/>
      <c r="G177" s="1"/>
      <c r="H177" s="112"/>
      <c r="I177" s="112"/>
      <c r="J177" s="112"/>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c r="BW177" s="108"/>
      <c r="BX177" s="108"/>
      <c r="BY177" s="71"/>
      <c r="BZ177" s="71"/>
      <c r="CA177" s="71"/>
      <c r="CB177" s="71"/>
      <c r="CC177" s="71"/>
      <c r="CD177" s="71"/>
      <c r="CE177" s="71"/>
      <c r="CF177" s="117"/>
      <c r="CG177" s="117"/>
      <c r="CH177" s="117"/>
      <c r="CI177" s="117"/>
      <c r="CJ177" s="117"/>
      <c r="CK177" s="71"/>
      <c r="CL177" s="71"/>
      <c r="CM177" s="71"/>
      <c r="CN177" s="71"/>
      <c r="CO177" s="71"/>
      <c r="CP177" s="71"/>
      <c r="CQ177" s="71"/>
      <c r="CR177" s="71"/>
      <c r="CS177" s="71"/>
      <c r="CT177" s="71"/>
      <c r="CU177" s="71"/>
      <c r="CV177" s="71"/>
      <c r="CW177" s="71"/>
      <c r="CX177" s="71"/>
      <c r="CY177" s="71"/>
      <c r="CZ177" s="71"/>
      <c r="DA177" s="71"/>
      <c r="DB177" s="71"/>
      <c r="DC177" s="71"/>
      <c r="DD177" s="71"/>
      <c r="DE177" s="71"/>
      <c r="DF177" s="71"/>
      <c r="DG177" s="71"/>
      <c r="DH177" s="71"/>
      <c r="DI177" s="71"/>
      <c r="DJ177" s="71"/>
      <c r="DK177" s="71"/>
      <c r="DL177" s="71"/>
      <c r="DM177" s="71"/>
      <c r="DN177" s="71"/>
      <c r="DO177" s="71"/>
      <c r="DP177" s="71"/>
      <c r="DQ177" s="71"/>
      <c r="DR177" s="71"/>
      <c r="DS177" s="71"/>
      <c r="DT177" s="71"/>
      <c r="DU177" s="71"/>
      <c r="DV177" s="71"/>
      <c r="DW177" s="71"/>
      <c r="DX177" s="71"/>
      <c r="DY177" s="71"/>
      <c r="DZ177" s="71"/>
      <c r="EA177" s="71"/>
      <c r="EB177" s="71"/>
      <c r="EC177" s="71"/>
      <c r="ED177" s="71"/>
      <c r="EE177" s="71"/>
      <c r="EF177" s="71"/>
      <c r="EG177" s="71"/>
      <c r="EH177" s="71"/>
      <c r="EI177" s="71"/>
      <c r="EJ177" s="71"/>
      <c r="EK177" s="71"/>
      <c r="EL177" s="71"/>
      <c r="EM177" s="71"/>
      <c r="EN177" s="71"/>
      <c r="EO177" s="109"/>
      <c r="EP177" s="109"/>
      <c r="EQ177" s="109"/>
      <c r="ER177" s="109"/>
      <c r="ES177" s="109"/>
      <c r="ET177" s="109"/>
      <c r="EU177" s="109"/>
      <c r="EV177" s="109"/>
      <c r="EW177" s="109"/>
      <c r="EX177" s="109"/>
      <c r="EY177" s="109"/>
      <c r="EZ177" s="109"/>
      <c r="FA177" s="109"/>
      <c r="FB177" s="109"/>
      <c r="FC177" s="109"/>
      <c r="FD177" s="109"/>
      <c r="FE177" s="109"/>
      <c r="FF177" s="109"/>
      <c r="FG177" s="109"/>
      <c r="FH177" s="109"/>
      <c r="FI177" s="109"/>
      <c r="FJ177" s="109"/>
      <c r="FK177" s="109"/>
      <c r="FL177" s="109"/>
      <c r="FM177" s="109"/>
      <c r="FN177" s="109"/>
      <c r="FO177" s="109"/>
      <c r="FP177" s="109"/>
      <c r="FQ177" s="109"/>
      <c r="FR177" s="109"/>
      <c r="FS177" s="109"/>
      <c r="FT177" s="109"/>
      <c r="FU177" s="109"/>
      <c r="FV177" s="109"/>
      <c r="FW177" s="109"/>
      <c r="FX177" s="109"/>
      <c r="FY177" s="109"/>
      <c r="FZ177" s="109"/>
      <c r="GA177" s="109"/>
      <c r="GB177" s="109"/>
      <c r="GC177" s="109"/>
      <c r="GD177" s="109"/>
      <c r="GE177" s="109"/>
      <c r="GF177" s="109"/>
      <c r="GG177" s="109"/>
      <c r="GH177" s="109"/>
      <c r="GI177" s="109"/>
      <c r="GJ177" s="109"/>
      <c r="GK177" s="109"/>
      <c r="GL177" s="109"/>
      <c r="GM177" s="109"/>
      <c r="GN177" s="109"/>
      <c r="GO177" s="109"/>
      <c r="GP177" s="109"/>
      <c r="GQ177" s="109"/>
      <c r="GR177" s="109"/>
      <c r="GS177" s="109"/>
      <c r="GT177" s="109"/>
      <c r="GU177" s="109"/>
      <c r="GV177" s="109"/>
      <c r="GW177" s="109"/>
      <c r="GX177" s="109"/>
      <c r="GY177" s="109"/>
      <c r="GZ177" s="109"/>
      <c r="HA177" s="109"/>
      <c r="HB177" s="109"/>
      <c r="HC177" s="109"/>
      <c r="HD177" s="109"/>
      <c r="HE177" s="109"/>
      <c r="HF177" s="109"/>
      <c r="HG177" s="109"/>
      <c r="HH177" s="109"/>
      <c r="HI177" s="109"/>
      <c r="HJ177" s="109"/>
      <c r="HK177" s="109"/>
    </row>
    <row r="178" spans="1:219" s="3" customFormat="1" x14ac:dyDescent="0.2">
      <c r="A178" s="17"/>
      <c r="E178" s="1"/>
      <c r="F178" s="1"/>
      <c r="G178" s="1"/>
      <c r="H178" s="112"/>
      <c r="I178" s="112"/>
      <c r="J178" s="112"/>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71"/>
      <c r="BZ178" s="71"/>
      <c r="CA178" s="71"/>
      <c r="CB178" s="71"/>
      <c r="CC178" s="71"/>
      <c r="CD178" s="71"/>
      <c r="CE178" s="71"/>
      <c r="CF178" s="117"/>
      <c r="CG178" s="117"/>
      <c r="CH178" s="117"/>
      <c r="CI178" s="117"/>
      <c r="CJ178" s="117"/>
      <c r="CK178" s="71"/>
      <c r="CL178" s="71"/>
      <c r="CM178" s="71"/>
      <c r="CN178" s="71"/>
      <c r="CO178" s="71"/>
      <c r="CP178" s="71"/>
      <c r="CQ178" s="71"/>
      <c r="CR178" s="71"/>
      <c r="CS178" s="71"/>
      <c r="CT178" s="71"/>
      <c r="CU178" s="71"/>
      <c r="CV178" s="71"/>
      <c r="CW178" s="71"/>
      <c r="CX178" s="71"/>
      <c r="CY178" s="71"/>
      <c r="CZ178" s="71"/>
      <c r="DA178" s="71"/>
      <c r="DB178" s="71"/>
      <c r="DC178" s="71"/>
      <c r="DD178" s="71"/>
      <c r="DE178" s="71"/>
      <c r="DF178" s="71"/>
      <c r="DG178" s="71"/>
      <c r="DH178" s="71"/>
      <c r="DI178" s="71"/>
      <c r="DJ178" s="71"/>
      <c r="DK178" s="71"/>
      <c r="DL178" s="71"/>
      <c r="DM178" s="71"/>
      <c r="DN178" s="71"/>
      <c r="DO178" s="71"/>
      <c r="DP178" s="71"/>
      <c r="DQ178" s="71"/>
      <c r="DR178" s="71"/>
      <c r="DS178" s="71"/>
      <c r="DT178" s="71"/>
      <c r="DU178" s="71"/>
      <c r="DV178" s="71"/>
      <c r="DW178" s="71"/>
      <c r="DX178" s="71"/>
      <c r="DY178" s="71"/>
      <c r="DZ178" s="71"/>
      <c r="EA178" s="71"/>
      <c r="EB178" s="71"/>
      <c r="EC178" s="71"/>
      <c r="ED178" s="71"/>
      <c r="EE178" s="71"/>
      <c r="EF178" s="71"/>
      <c r="EG178" s="71"/>
      <c r="EH178" s="71"/>
      <c r="EI178" s="71"/>
      <c r="EJ178" s="71"/>
      <c r="EK178" s="71"/>
      <c r="EL178" s="71"/>
      <c r="EM178" s="71"/>
      <c r="EN178" s="71"/>
      <c r="EO178" s="109"/>
      <c r="EP178" s="109"/>
      <c r="EQ178" s="109"/>
      <c r="ER178" s="109"/>
      <c r="ES178" s="109"/>
      <c r="ET178" s="109"/>
      <c r="EU178" s="109"/>
      <c r="EV178" s="109"/>
      <c r="EW178" s="109"/>
      <c r="EX178" s="109"/>
      <c r="EY178" s="109"/>
      <c r="EZ178" s="109"/>
      <c r="FA178" s="109"/>
      <c r="FB178" s="109"/>
      <c r="FC178" s="109"/>
      <c r="FD178" s="109"/>
      <c r="FE178" s="109"/>
      <c r="FF178" s="109"/>
      <c r="FG178" s="109"/>
      <c r="FH178" s="109"/>
      <c r="FI178" s="109"/>
      <c r="FJ178" s="109"/>
      <c r="FK178" s="109"/>
      <c r="FL178" s="109"/>
      <c r="FM178" s="109"/>
      <c r="FN178" s="109"/>
      <c r="FO178" s="109"/>
      <c r="FP178" s="109"/>
      <c r="FQ178" s="109"/>
      <c r="FR178" s="109"/>
      <c r="FS178" s="109"/>
      <c r="FT178" s="109"/>
      <c r="FU178" s="109"/>
      <c r="FV178" s="109"/>
      <c r="FW178" s="109"/>
      <c r="FX178" s="109"/>
      <c r="FY178" s="109"/>
      <c r="FZ178" s="109"/>
      <c r="GA178" s="109"/>
      <c r="GB178" s="109"/>
      <c r="GC178" s="109"/>
      <c r="GD178" s="109"/>
      <c r="GE178" s="109"/>
      <c r="GF178" s="109"/>
      <c r="GG178" s="109"/>
      <c r="GH178" s="109"/>
      <c r="GI178" s="109"/>
      <c r="GJ178" s="109"/>
      <c r="GK178" s="109"/>
      <c r="GL178" s="109"/>
      <c r="GM178" s="109"/>
      <c r="GN178" s="109"/>
      <c r="GO178" s="109"/>
      <c r="GP178" s="109"/>
      <c r="GQ178" s="109"/>
      <c r="GR178" s="109"/>
      <c r="GS178" s="109"/>
      <c r="GT178" s="109"/>
      <c r="GU178" s="109"/>
      <c r="GV178" s="109"/>
      <c r="GW178" s="109"/>
      <c r="GX178" s="109"/>
      <c r="GY178" s="109"/>
      <c r="GZ178" s="109"/>
      <c r="HA178" s="109"/>
      <c r="HB178" s="109"/>
      <c r="HC178" s="109"/>
      <c r="HD178" s="109"/>
      <c r="HE178" s="109"/>
      <c r="HF178" s="109"/>
      <c r="HG178" s="109"/>
      <c r="HH178" s="109"/>
      <c r="HI178" s="109"/>
      <c r="HJ178" s="109"/>
      <c r="HK178" s="109"/>
    </row>
    <row r="179" spans="1:219" s="3" customFormat="1" x14ac:dyDescent="0.2">
      <c r="A179" s="17"/>
      <c r="E179" s="1"/>
      <c r="F179" s="1"/>
      <c r="G179" s="1"/>
      <c r="H179" s="112"/>
      <c r="I179" s="112"/>
      <c r="J179" s="112"/>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71"/>
      <c r="BZ179" s="71"/>
      <c r="CA179" s="71"/>
      <c r="CB179" s="71"/>
      <c r="CC179" s="71"/>
      <c r="CD179" s="71"/>
      <c r="CE179" s="71"/>
      <c r="CF179" s="117"/>
      <c r="CG179" s="117"/>
      <c r="CH179" s="117"/>
      <c r="CI179" s="117"/>
      <c r="CJ179" s="117"/>
      <c r="CK179" s="71"/>
      <c r="CL179" s="71"/>
      <c r="CM179" s="71"/>
      <c r="CN179" s="71"/>
      <c r="CO179" s="71"/>
      <c r="CP179" s="71"/>
      <c r="CQ179" s="71"/>
      <c r="CR179" s="71"/>
      <c r="CS179" s="71"/>
      <c r="CT179" s="71"/>
      <c r="CU179" s="71"/>
      <c r="CV179" s="71"/>
      <c r="CW179" s="71"/>
      <c r="CX179" s="71"/>
      <c r="CY179" s="71"/>
      <c r="CZ179" s="71"/>
      <c r="DA179" s="71"/>
      <c r="DB179" s="71"/>
      <c r="DC179" s="71"/>
      <c r="DD179" s="71"/>
      <c r="DE179" s="71"/>
      <c r="DF179" s="71"/>
      <c r="DG179" s="71"/>
      <c r="DH179" s="71"/>
      <c r="DI179" s="71"/>
      <c r="DJ179" s="71"/>
      <c r="DK179" s="71"/>
      <c r="DL179" s="71"/>
      <c r="DM179" s="71"/>
      <c r="DN179" s="71"/>
      <c r="DO179" s="71"/>
      <c r="DP179" s="71"/>
      <c r="DQ179" s="71"/>
      <c r="DR179" s="71"/>
      <c r="DS179" s="71"/>
      <c r="DT179" s="71"/>
      <c r="DU179" s="71"/>
      <c r="DV179" s="71"/>
      <c r="DW179" s="71"/>
      <c r="DX179" s="71"/>
      <c r="DY179" s="71"/>
      <c r="DZ179" s="71"/>
      <c r="EA179" s="71"/>
      <c r="EB179" s="71"/>
      <c r="EC179" s="71"/>
      <c r="ED179" s="71"/>
      <c r="EE179" s="71"/>
      <c r="EF179" s="71"/>
      <c r="EG179" s="71"/>
      <c r="EH179" s="71"/>
      <c r="EI179" s="71"/>
      <c r="EJ179" s="71"/>
      <c r="EK179" s="71"/>
      <c r="EL179" s="71"/>
      <c r="EM179" s="71"/>
      <c r="EN179" s="71"/>
      <c r="EO179" s="109"/>
      <c r="EP179" s="109"/>
      <c r="EQ179" s="109"/>
      <c r="ER179" s="109"/>
      <c r="ES179" s="109"/>
      <c r="ET179" s="109"/>
      <c r="EU179" s="109"/>
      <c r="EV179" s="109"/>
      <c r="EW179" s="109"/>
      <c r="EX179" s="109"/>
      <c r="EY179" s="109"/>
      <c r="EZ179" s="109"/>
      <c r="FA179" s="109"/>
      <c r="FB179" s="109"/>
      <c r="FC179" s="109"/>
      <c r="FD179" s="109"/>
      <c r="FE179" s="109"/>
      <c r="FF179" s="109"/>
      <c r="FG179" s="109"/>
      <c r="FH179" s="109"/>
      <c r="FI179" s="109"/>
      <c r="FJ179" s="109"/>
      <c r="FK179" s="109"/>
      <c r="FL179" s="109"/>
      <c r="FM179" s="109"/>
      <c r="FN179" s="109"/>
      <c r="FO179" s="109"/>
      <c r="FP179" s="109"/>
      <c r="FQ179" s="109"/>
      <c r="FR179" s="109"/>
      <c r="FS179" s="109"/>
      <c r="FT179" s="109"/>
      <c r="FU179" s="109"/>
      <c r="FV179" s="109"/>
      <c r="FW179" s="109"/>
      <c r="FX179" s="109"/>
      <c r="FY179" s="109"/>
      <c r="FZ179" s="109"/>
      <c r="GA179" s="109"/>
      <c r="GB179" s="109"/>
      <c r="GC179" s="109"/>
      <c r="GD179" s="109"/>
      <c r="GE179" s="109"/>
      <c r="GF179" s="109"/>
      <c r="GG179" s="109"/>
      <c r="GH179" s="109"/>
      <c r="GI179" s="109"/>
      <c r="GJ179" s="109"/>
      <c r="GK179" s="109"/>
      <c r="GL179" s="109"/>
      <c r="GM179" s="109"/>
      <c r="GN179" s="109"/>
      <c r="GO179" s="109"/>
      <c r="GP179" s="109"/>
      <c r="GQ179" s="109"/>
      <c r="GR179" s="109"/>
      <c r="GS179" s="109"/>
      <c r="GT179" s="109"/>
      <c r="GU179" s="109"/>
      <c r="GV179" s="109"/>
      <c r="GW179" s="109"/>
      <c r="GX179" s="109"/>
      <c r="GY179" s="109"/>
      <c r="GZ179" s="109"/>
      <c r="HA179" s="109"/>
      <c r="HB179" s="109"/>
      <c r="HC179" s="109"/>
      <c r="HD179" s="109"/>
      <c r="HE179" s="109"/>
      <c r="HF179" s="109"/>
      <c r="HG179" s="109"/>
      <c r="HH179" s="109"/>
      <c r="HI179" s="109"/>
      <c r="HJ179" s="109"/>
      <c r="HK179" s="109"/>
    </row>
    <row r="180" spans="1:219" s="3" customFormat="1" x14ac:dyDescent="0.2">
      <c r="A180" s="17"/>
      <c r="E180" s="1"/>
      <c r="F180" s="1"/>
      <c r="G180" s="1"/>
      <c r="H180" s="112"/>
      <c r="I180" s="112"/>
      <c r="J180" s="112"/>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c r="BW180" s="108"/>
      <c r="BX180" s="108"/>
      <c r="BY180" s="71"/>
      <c r="BZ180" s="71"/>
      <c r="CA180" s="71"/>
      <c r="CB180" s="71"/>
      <c r="CC180" s="71"/>
      <c r="CD180" s="71"/>
      <c r="CE180" s="71"/>
      <c r="CF180" s="117"/>
      <c r="CG180" s="117"/>
      <c r="CH180" s="117"/>
      <c r="CI180" s="117"/>
      <c r="CJ180" s="117"/>
      <c r="CK180" s="71"/>
      <c r="CL180" s="71"/>
      <c r="CM180" s="71"/>
      <c r="CN180" s="71"/>
      <c r="CO180" s="71"/>
      <c r="CP180" s="71"/>
      <c r="CQ180" s="71"/>
      <c r="CR180" s="71"/>
      <c r="CS180" s="71"/>
      <c r="CT180" s="71"/>
      <c r="CU180" s="71"/>
      <c r="CV180" s="71"/>
      <c r="CW180" s="71"/>
      <c r="CX180" s="71"/>
      <c r="CY180" s="71"/>
      <c r="CZ180" s="71"/>
      <c r="DA180" s="71"/>
      <c r="DB180" s="71"/>
      <c r="DC180" s="71"/>
      <c r="DD180" s="71"/>
      <c r="DE180" s="71"/>
      <c r="DF180" s="71"/>
      <c r="DG180" s="71"/>
      <c r="DH180" s="71"/>
      <c r="DI180" s="71"/>
      <c r="DJ180" s="71"/>
      <c r="DK180" s="71"/>
      <c r="DL180" s="71"/>
      <c r="DM180" s="71"/>
      <c r="DN180" s="71"/>
      <c r="DO180" s="71"/>
      <c r="DP180" s="71"/>
      <c r="DQ180" s="71"/>
      <c r="DR180" s="71"/>
      <c r="DS180" s="71"/>
      <c r="DT180" s="71"/>
      <c r="DU180" s="71"/>
      <c r="DV180" s="71"/>
      <c r="DW180" s="71"/>
      <c r="DX180" s="71"/>
      <c r="DY180" s="71"/>
      <c r="DZ180" s="71"/>
      <c r="EA180" s="71"/>
      <c r="EB180" s="71"/>
      <c r="EC180" s="71"/>
      <c r="ED180" s="71"/>
      <c r="EE180" s="71"/>
      <c r="EF180" s="71"/>
      <c r="EG180" s="71"/>
      <c r="EH180" s="71"/>
      <c r="EI180" s="71"/>
      <c r="EJ180" s="71"/>
      <c r="EK180" s="71"/>
      <c r="EL180" s="71"/>
      <c r="EM180" s="71"/>
      <c r="EN180" s="71"/>
      <c r="EO180" s="109"/>
      <c r="EP180" s="109"/>
      <c r="EQ180" s="109"/>
      <c r="ER180" s="109"/>
      <c r="ES180" s="109"/>
      <c r="ET180" s="109"/>
      <c r="EU180" s="109"/>
      <c r="EV180" s="109"/>
      <c r="EW180" s="109"/>
      <c r="EX180" s="109"/>
      <c r="EY180" s="109"/>
      <c r="EZ180" s="109"/>
      <c r="FA180" s="109"/>
      <c r="FB180" s="109"/>
      <c r="FC180" s="109"/>
      <c r="FD180" s="109"/>
      <c r="FE180" s="109"/>
      <c r="FF180" s="109"/>
      <c r="FG180" s="109"/>
      <c r="FH180" s="109"/>
      <c r="FI180" s="109"/>
      <c r="FJ180" s="109"/>
      <c r="FK180" s="109"/>
      <c r="FL180" s="109"/>
      <c r="FM180" s="109"/>
      <c r="FN180" s="109"/>
      <c r="FO180" s="109"/>
      <c r="FP180" s="109"/>
      <c r="FQ180" s="109"/>
      <c r="FR180" s="109"/>
      <c r="FS180" s="109"/>
      <c r="FT180" s="109"/>
      <c r="FU180" s="109"/>
      <c r="FV180" s="109"/>
      <c r="FW180" s="109"/>
      <c r="FX180" s="109"/>
      <c r="FY180" s="109"/>
      <c r="FZ180" s="109"/>
      <c r="GA180" s="109"/>
      <c r="GB180" s="109"/>
      <c r="GC180" s="109"/>
      <c r="GD180" s="109"/>
      <c r="GE180" s="109"/>
      <c r="GF180" s="109"/>
      <c r="GG180" s="109"/>
      <c r="GH180" s="109"/>
      <c r="GI180" s="109"/>
      <c r="GJ180" s="109"/>
      <c r="GK180" s="109"/>
      <c r="GL180" s="109"/>
      <c r="GM180" s="109"/>
      <c r="GN180" s="109"/>
      <c r="GO180" s="109"/>
      <c r="GP180" s="109"/>
      <c r="GQ180" s="109"/>
      <c r="GR180" s="109"/>
      <c r="GS180" s="109"/>
      <c r="GT180" s="109"/>
      <c r="GU180" s="109"/>
      <c r="GV180" s="109"/>
      <c r="GW180" s="109"/>
      <c r="GX180" s="109"/>
      <c r="GY180" s="109"/>
      <c r="GZ180" s="109"/>
      <c r="HA180" s="109"/>
      <c r="HB180" s="109"/>
      <c r="HC180" s="109"/>
      <c r="HD180" s="109"/>
      <c r="HE180" s="109"/>
      <c r="HF180" s="109"/>
      <c r="HG180" s="109"/>
      <c r="HH180" s="109"/>
      <c r="HI180" s="109"/>
      <c r="HJ180" s="109"/>
      <c r="HK180" s="109"/>
    </row>
    <row r="181" spans="1:219" s="3" customFormat="1" x14ac:dyDescent="0.2">
      <c r="A181" s="17"/>
      <c r="E181" s="1"/>
      <c r="F181" s="1"/>
      <c r="G181" s="1"/>
      <c r="H181" s="112"/>
      <c r="I181" s="112"/>
      <c r="J181" s="112"/>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c r="BW181" s="108"/>
      <c r="BX181" s="108"/>
      <c r="BY181" s="71"/>
      <c r="BZ181" s="71"/>
      <c r="CA181" s="71"/>
      <c r="CB181" s="71"/>
      <c r="CC181" s="71"/>
      <c r="CD181" s="71"/>
      <c r="CE181" s="71"/>
      <c r="CF181" s="117"/>
      <c r="CG181" s="117"/>
      <c r="CH181" s="117"/>
      <c r="CI181" s="117"/>
      <c r="CJ181" s="117"/>
      <c r="CK181" s="71"/>
      <c r="CL181" s="71"/>
      <c r="CM181" s="71"/>
      <c r="CN181" s="71"/>
      <c r="CO181" s="71"/>
      <c r="CP181" s="71"/>
      <c r="CQ181" s="71"/>
      <c r="CR181" s="71"/>
      <c r="CS181" s="71"/>
      <c r="CT181" s="71"/>
      <c r="CU181" s="71"/>
      <c r="CV181" s="71"/>
      <c r="CW181" s="71"/>
      <c r="CX181" s="71"/>
      <c r="CY181" s="71"/>
      <c r="CZ181" s="71"/>
      <c r="DA181" s="71"/>
      <c r="DB181" s="71"/>
      <c r="DC181" s="71"/>
      <c r="DD181" s="71"/>
      <c r="DE181" s="71"/>
      <c r="DF181" s="71"/>
      <c r="DG181" s="71"/>
      <c r="DH181" s="71"/>
      <c r="DI181" s="71"/>
      <c r="DJ181" s="71"/>
      <c r="DK181" s="71"/>
      <c r="DL181" s="71"/>
      <c r="DM181" s="71"/>
      <c r="DN181" s="71"/>
      <c r="DO181" s="71"/>
      <c r="DP181" s="71"/>
      <c r="DQ181" s="71"/>
      <c r="DR181" s="71"/>
      <c r="DS181" s="71"/>
      <c r="DT181" s="71"/>
      <c r="DU181" s="71"/>
      <c r="DV181" s="71"/>
      <c r="DW181" s="71"/>
      <c r="DX181" s="71"/>
      <c r="DY181" s="71"/>
      <c r="DZ181" s="71"/>
      <c r="EA181" s="71"/>
      <c r="EB181" s="71"/>
      <c r="EC181" s="71"/>
      <c r="ED181" s="71"/>
      <c r="EE181" s="71"/>
      <c r="EF181" s="71"/>
      <c r="EG181" s="71"/>
      <c r="EH181" s="71"/>
      <c r="EI181" s="71"/>
      <c r="EJ181" s="71"/>
      <c r="EK181" s="71"/>
      <c r="EL181" s="71"/>
      <c r="EM181" s="71"/>
      <c r="EN181" s="71"/>
      <c r="EO181" s="109"/>
      <c r="EP181" s="109"/>
      <c r="EQ181" s="109"/>
      <c r="ER181" s="109"/>
      <c r="ES181" s="109"/>
      <c r="ET181" s="109"/>
      <c r="EU181" s="109"/>
      <c r="EV181" s="109"/>
      <c r="EW181" s="109"/>
      <c r="EX181" s="109"/>
      <c r="EY181" s="109"/>
      <c r="EZ181" s="109"/>
      <c r="FA181" s="109"/>
      <c r="FB181" s="109"/>
      <c r="FC181" s="109"/>
      <c r="FD181" s="109"/>
      <c r="FE181" s="109"/>
      <c r="FF181" s="109"/>
      <c r="FG181" s="109"/>
      <c r="FH181" s="109"/>
      <c r="FI181" s="109"/>
      <c r="FJ181" s="109"/>
      <c r="FK181" s="109"/>
      <c r="FL181" s="109"/>
      <c r="FM181" s="109"/>
      <c r="FN181" s="109"/>
      <c r="FO181" s="109"/>
      <c r="FP181" s="109"/>
      <c r="FQ181" s="109"/>
      <c r="FR181" s="109"/>
      <c r="FS181" s="109"/>
      <c r="FT181" s="109"/>
      <c r="FU181" s="109"/>
      <c r="FV181" s="109"/>
      <c r="FW181" s="109"/>
      <c r="FX181" s="109"/>
      <c r="FY181" s="109"/>
      <c r="FZ181" s="109"/>
      <c r="GA181" s="109"/>
      <c r="GB181" s="109"/>
      <c r="GC181" s="109"/>
      <c r="GD181" s="109"/>
      <c r="GE181" s="109"/>
      <c r="GF181" s="109"/>
      <c r="GG181" s="109"/>
      <c r="GH181" s="109"/>
      <c r="GI181" s="109"/>
      <c r="GJ181" s="109"/>
      <c r="GK181" s="109"/>
      <c r="GL181" s="109"/>
      <c r="GM181" s="109"/>
      <c r="GN181" s="109"/>
      <c r="GO181" s="109"/>
      <c r="GP181" s="109"/>
      <c r="GQ181" s="109"/>
      <c r="GR181" s="109"/>
      <c r="GS181" s="109"/>
      <c r="GT181" s="109"/>
      <c r="GU181" s="109"/>
      <c r="GV181" s="109"/>
      <c r="GW181" s="109"/>
      <c r="GX181" s="109"/>
      <c r="GY181" s="109"/>
      <c r="GZ181" s="109"/>
      <c r="HA181" s="109"/>
      <c r="HB181" s="109"/>
      <c r="HC181" s="109"/>
      <c r="HD181" s="109"/>
      <c r="HE181" s="109"/>
      <c r="HF181" s="109"/>
      <c r="HG181" s="109"/>
      <c r="HH181" s="109"/>
      <c r="HI181" s="109"/>
      <c r="HJ181" s="109"/>
      <c r="HK181" s="109"/>
    </row>
    <row r="182" spans="1:219" s="3" customFormat="1" x14ac:dyDescent="0.2">
      <c r="A182" s="17"/>
      <c r="E182" s="1"/>
      <c r="F182" s="1"/>
      <c r="G182" s="1"/>
      <c r="H182" s="112"/>
      <c r="I182" s="112"/>
      <c r="J182" s="112"/>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c r="BW182" s="108"/>
      <c r="BX182" s="108"/>
      <c r="BY182" s="71"/>
      <c r="BZ182" s="71"/>
      <c r="CA182" s="71"/>
      <c r="CB182" s="71"/>
      <c r="CC182" s="71"/>
      <c r="CD182" s="71"/>
      <c r="CE182" s="71"/>
      <c r="CF182" s="117"/>
      <c r="CG182" s="117"/>
      <c r="CH182" s="117"/>
      <c r="CI182" s="117"/>
      <c r="CJ182" s="117"/>
      <c r="CK182" s="71"/>
      <c r="CL182" s="71"/>
      <c r="CM182" s="71"/>
      <c r="CN182" s="71"/>
      <c r="CO182" s="71"/>
      <c r="CP182" s="71"/>
      <c r="CQ182" s="71"/>
      <c r="CR182" s="71"/>
      <c r="CS182" s="71"/>
      <c r="CT182" s="71"/>
      <c r="CU182" s="71"/>
      <c r="CV182" s="71"/>
      <c r="CW182" s="71"/>
      <c r="CX182" s="71"/>
      <c r="CY182" s="71"/>
      <c r="CZ182" s="71"/>
      <c r="DA182" s="71"/>
      <c r="DB182" s="71"/>
      <c r="DC182" s="71"/>
      <c r="DD182" s="71"/>
      <c r="DE182" s="71"/>
      <c r="DF182" s="71"/>
      <c r="DG182" s="71"/>
      <c r="DH182" s="71"/>
      <c r="DI182" s="71"/>
      <c r="DJ182" s="71"/>
      <c r="DK182" s="71"/>
      <c r="DL182" s="71"/>
      <c r="DM182" s="71"/>
      <c r="DN182" s="71"/>
      <c r="DO182" s="71"/>
      <c r="DP182" s="71"/>
      <c r="DQ182" s="71"/>
      <c r="DR182" s="71"/>
      <c r="DS182" s="71"/>
      <c r="DT182" s="71"/>
      <c r="DU182" s="71"/>
      <c r="DV182" s="71"/>
      <c r="DW182" s="71"/>
      <c r="DX182" s="71"/>
      <c r="DY182" s="71"/>
      <c r="DZ182" s="71"/>
      <c r="EA182" s="71"/>
      <c r="EB182" s="71"/>
      <c r="EC182" s="71"/>
      <c r="ED182" s="71"/>
      <c r="EE182" s="71"/>
      <c r="EF182" s="71"/>
      <c r="EG182" s="71"/>
      <c r="EH182" s="71"/>
      <c r="EI182" s="71"/>
      <c r="EJ182" s="71"/>
      <c r="EK182" s="71"/>
      <c r="EL182" s="71"/>
      <c r="EM182" s="71"/>
      <c r="EN182" s="71"/>
      <c r="EO182" s="109"/>
      <c r="EP182" s="109"/>
      <c r="EQ182" s="109"/>
      <c r="ER182" s="109"/>
      <c r="ES182" s="109"/>
      <c r="ET182" s="109"/>
      <c r="EU182" s="109"/>
      <c r="EV182" s="109"/>
      <c r="EW182" s="109"/>
      <c r="EX182" s="109"/>
      <c r="EY182" s="109"/>
      <c r="EZ182" s="109"/>
      <c r="FA182" s="109"/>
      <c r="FB182" s="109"/>
      <c r="FC182" s="109"/>
      <c r="FD182" s="109"/>
      <c r="FE182" s="109"/>
      <c r="FF182" s="109"/>
      <c r="FG182" s="109"/>
      <c r="FH182" s="109"/>
      <c r="FI182" s="109"/>
      <c r="FJ182" s="109"/>
      <c r="FK182" s="109"/>
      <c r="FL182" s="109"/>
      <c r="FM182" s="109"/>
      <c r="FN182" s="109"/>
      <c r="FO182" s="109"/>
      <c r="FP182" s="109"/>
      <c r="FQ182" s="109"/>
      <c r="FR182" s="109"/>
      <c r="FS182" s="109"/>
      <c r="FT182" s="109"/>
      <c r="FU182" s="109"/>
      <c r="FV182" s="109"/>
      <c r="FW182" s="109"/>
      <c r="FX182" s="109"/>
      <c r="FY182" s="109"/>
      <c r="FZ182" s="109"/>
      <c r="GA182" s="109"/>
      <c r="GB182" s="109"/>
      <c r="GC182" s="109"/>
      <c r="GD182" s="109"/>
      <c r="GE182" s="109"/>
      <c r="GF182" s="109"/>
      <c r="GG182" s="109"/>
      <c r="GH182" s="109"/>
      <c r="GI182" s="109"/>
      <c r="GJ182" s="109"/>
      <c r="GK182" s="109"/>
      <c r="GL182" s="109"/>
      <c r="GM182" s="109"/>
      <c r="GN182" s="109"/>
      <c r="GO182" s="109"/>
      <c r="GP182" s="109"/>
      <c r="GQ182" s="109"/>
      <c r="GR182" s="109"/>
      <c r="GS182" s="109"/>
      <c r="GT182" s="109"/>
      <c r="GU182" s="109"/>
      <c r="GV182" s="109"/>
      <c r="GW182" s="109"/>
      <c r="GX182" s="109"/>
      <c r="GY182" s="109"/>
      <c r="GZ182" s="109"/>
      <c r="HA182" s="109"/>
      <c r="HB182" s="109"/>
      <c r="HC182" s="109"/>
      <c r="HD182" s="109"/>
      <c r="HE182" s="109"/>
      <c r="HF182" s="109"/>
      <c r="HG182" s="109"/>
      <c r="HH182" s="109"/>
      <c r="HI182" s="109"/>
      <c r="HJ182" s="109"/>
      <c r="HK182" s="109"/>
    </row>
    <row r="183" spans="1:219" s="3" customFormat="1" x14ac:dyDescent="0.2">
      <c r="A183" s="17"/>
      <c r="E183" s="1"/>
      <c r="F183" s="1"/>
      <c r="G183" s="1"/>
      <c r="H183" s="112"/>
      <c r="I183" s="112"/>
      <c r="J183" s="112"/>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71"/>
      <c r="BZ183" s="71"/>
      <c r="CA183" s="71"/>
      <c r="CB183" s="71"/>
      <c r="CC183" s="71"/>
      <c r="CD183" s="71"/>
      <c r="CE183" s="71"/>
      <c r="CF183" s="117"/>
      <c r="CG183" s="117"/>
      <c r="CH183" s="117"/>
      <c r="CI183" s="117"/>
      <c r="CJ183" s="117"/>
      <c r="CK183" s="71"/>
      <c r="CL183" s="71"/>
      <c r="CM183" s="71"/>
      <c r="CN183" s="71"/>
      <c r="CO183" s="71"/>
      <c r="CP183" s="71"/>
      <c r="CQ183" s="71"/>
      <c r="CR183" s="71"/>
      <c r="CS183" s="71"/>
      <c r="CT183" s="71"/>
      <c r="CU183" s="71"/>
      <c r="CV183" s="71"/>
      <c r="CW183" s="71"/>
      <c r="CX183" s="71"/>
      <c r="CY183" s="71"/>
      <c r="CZ183" s="71"/>
      <c r="DA183" s="71"/>
      <c r="DB183" s="71"/>
      <c r="DC183" s="71"/>
      <c r="DD183" s="71"/>
      <c r="DE183" s="71"/>
      <c r="DF183" s="71"/>
      <c r="DG183" s="71"/>
      <c r="DH183" s="71"/>
      <c r="DI183" s="71"/>
      <c r="DJ183" s="71"/>
      <c r="DK183" s="71"/>
      <c r="DL183" s="71"/>
      <c r="DM183" s="71"/>
      <c r="DN183" s="71"/>
      <c r="DO183" s="71"/>
      <c r="DP183" s="71"/>
      <c r="DQ183" s="71"/>
      <c r="DR183" s="71"/>
      <c r="DS183" s="71"/>
      <c r="DT183" s="71"/>
      <c r="DU183" s="71"/>
      <c r="DV183" s="71"/>
      <c r="DW183" s="71"/>
      <c r="DX183" s="71"/>
      <c r="DY183" s="71"/>
      <c r="DZ183" s="71"/>
      <c r="EA183" s="71"/>
      <c r="EB183" s="71"/>
      <c r="EC183" s="71"/>
      <c r="ED183" s="71"/>
      <c r="EE183" s="71"/>
      <c r="EF183" s="71"/>
      <c r="EG183" s="71"/>
      <c r="EH183" s="71"/>
      <c r="EI183" s="71"/>
      <c r="EJ183" s="71"/>
      <c r="EK183" s="71"/>
      <c r="EL183" s="71"/>
      <c r="EM183" s="71"/>
      <c r="EN183" s="71"/>
      <c r="EO183" s="109"/>
      <c r="EP183" s="109"/>
      <c r="EQ183" s="109"/>
      <c r="ER183" s="109"/>
      <c r="ES183" s="109"/>
      <c r="ET183" s="109"/>
      <c r="EU183" s="109"/>
      <c r="EV183" s="109"/>
      <c r="EW183" s="109"/>
      <c r="EX183" s="109"/>
      <c r="EY183" s="109"/>
      <c r="EZ183" s="109"/>
      <c r="FA183" s="109"/>
      <c r="FB183" s="109"/>
      <c r="FC183" s="109"/>
      <c r="FD183" s="109"/>
      <c r="FE183" s="109"/>
      <c r="FF183" s="109"/>
      <c r="FG183" s="109"/>
      <c r="FH183" s="109"/>
      <c r="FI183" s="109"/>
      <c r="FJ183" s="109"/>
      <c r="FK183" s="109"/>
      <c r="FL183" s="109"/>
      <c r="FM183" s="109"/>
      <c r="FN183" s="109"/>
      <c r="FO183" s="109"/>
      <c r="FP183" s="109"/>
      <c r="FQ183" s="109"/>
      <c r="FR183" s="109"/>
      <c r="FS183" s="109"/>
      <c r="FT183" s="109"/>
      <c r="FU183" s="109"/>
      <c r="FV183" s="109"/>
      <c r="FW183" s="109"/>
      <c r="FX183" s="109"/>
      <c r="FY183" s="109"/>
      <c r="FZ183" s="109"/>
      <c r="GA183" s="109"/>
      <c r="GB183" s="109"/>
      <c r="GC183" s="109"/>
      <c r="GD183" s="109"/>
      <c r="GE183" s="109"/>
      <c r="GF183" s="109"/>
      <c r="GG183" s="109"/>
      <c r="GH183" s="109"/>
      <c r="GI183" s="109"/>
      <c r="GJ183" s="109"/>
      <c r="GK183" s="109"/>
      <c r="GL183" s="109"/>
      <c r="GM183" s="109"/>
      <c r="GN183" s="109"/>
      <c r="GO183" s="109"/>
      <c r="GP183" s="109"/>
      <c r="GQ183" s="109"/>
      <c r="GR183" s="109"/>
      <c r="GS183" s="109"/>
      <c r="GT183" s="109"/>
      <c r="GU183" s="109"/>
      <c r="GV183" s="109"/>
      <c r="GW183" s="109"/>
      <c r="GX183" s="109"/>
      <c r="GY183" s="109"/>
      <c r="GZ183" s="109"/>
      <c r="HA183" s="109"/>
      <c r="HB183" s="109"/>
      <c r="HC183" s="109"/>
      <c r="HD183" s="109"/>
      <c r="HE183" s="109"/>
      <c r="HF183" s="109"/>
      <c r="HG183" s="109"/>
      <c r="HH183" s="109"/>
      <c r="HI183" s="109"/>
      <c r="HJ183" s="109"/>
      <c r="HK183" s="109"/>
    </row>
    <row r="184" spans="1:219" s="3" customFormat="1" x14ac:dyDescent="0.2">
      <c r="A184" s="17"/>
      <c r="E184" s="1"/>
      <c r="F184" s="1"/>
      <c r="G184" s="1"/>
      <c r="H184" s="112"/>
      <c r="I184" s="112"/>
      <c r="J184" s="112"/>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71"/>
      <c r="BZ184" s="71"/>
      <c r="CA184" s="71"/>
      <c r="CB184" s="71"/>
      <c r="CC184" s="71"/>
      <c r="CD184" s="71"/>
      <c r="CE184" s="71"/>
      <c r="CF184" s="117"/>
      <c r="CG184" s="117"/>
      <c r="CH184" s="117"/>
      <c r="CI184" s="117"/>
      <c r="CJ184" s="117"/>
      <c r="CK184" s="71"/>
      <c r="CL184" s="71"/>
      <c r="CM184" s="71"/>
      <c r="CN184" s="71"/>
      <c r="CO184" s="71"/>
      <c r="CP184" s="71"/>
      <c r="CQ184" s="71"/>
      <c r="CR184" s="71"/>
      <c r="CS184" s="71"/>
      <c r="CT184" s="71"/>
      <c r="CU184" s="71"/>
      <c r="CV184" s="71"/>
      <c r="CW184" s="71"/>
      <c r="CX184" s="71"/>
      <c r="CY184" s="71"/>
      <c r="CZ184" s="71"/>
      <c r="DA184" s="71"/>
      <c r="DB184" s="71"/>
      <c r="DC184" s="71"/>
      <c r="DD184" s="71"/>
      <c r="DE184" s="71"/>
      <c r="DF184" s="71"/>
      <c r="DG184" s="71"/>
      <c r="DH184" s="71"/>
      <c r="DI184" s="71"/>
      <c r="DJ184" s="71"/>
      <c r="DK184" s="71"/>
      <c r="DL184" s="71"/>
      <c r="DM184" s="71"/>
      <c r="DN184" s="71"/>
      <c r="DO184" s="71"/>
      <c r="DP184" s="71"/>
      <c r="DQ184" s="71"/>
      <c r="DR184" s="71"/>
      <c r="DS184" s="71"/>
      <c r="DT184" s="71"/>
      <c r="DU184" s="71"/>
      <c r="DV184" s="71"/>
      <c r="DW184" s="71"/>
      <c r="DX184" s="71"/>
      <c r="DY184" s="71"/>
      <c r="DZ184" s="71"/>
      <c r="EA184" s="71"/>
      <c r="EB184" s="71"/>
      <c r="EC184" s="71"/>
      <c r="ED184" s="71"/>
      <c r="EE184" s="71"/>
      <c r="EF184" s="71"/>
      <c r="EG184" s="71"/>
      <c r="EH184" s="71"/>
      <c r="EI184" s="71"/>
      <c r="EJ184" s="71"/>
      <c r="EK184" s="71"/>
      <c r="EL184" s="71"/>
      <c r="EM184" s="71"/>
      <c r="EN184" s="71"/>
      <c r="EO184" s="109"/>
      <c r="EP184" s="109"/>
      <c r="EQ184" s="109"/>
      <c r="ER184" s="109"/>
      <c r="ES184" s="109"/>
      <c r="ET184" s="109"/>
      <c r="EU184" s="109"/>
      <c r="EV184" s="109"/>
      <c r="EW184" s="109"/>
      <c r="EX184" s="109"/>
      <c r="EY184" s="109"/>
      <c r="EZ184" s="109"/>
      <c r="FA184" s="109"/>
      <c r="FB184" s="109"/>
      <c r="FC184" s="109"/>
      <c r="FD184" s="109"/>
      <c r="FE184" s="109"/>
      <c r="FF184" s="109"/>
      <c r="FG184" s="109"/>
      <c r="FH184" s="109"/>
      <c r="FI184" s="109"/>
      <c r="FJ184" s="109"/>
      <c r="FK184" s="109"/>
      <c r="FL184" s="109"/>
      <c r="FM184" s="109"/>
      <c r="FN184" s="109"/>
      <c r="FO184" s="109"/>
      <c r="FP184" s="109"/>
      <c r="FQ184" s="109"/>
      <c r="FR184" s="109"/>
      <c r="FS184" s="109"/>
      <c r="FT184" s="109"/>
      <c r="FU184" s="109"/>
      <c r="FV184" s="109"/>
      <c r="FW184" s="109"/>
      <c r="FX184" s="109"/>
      <c r="FY184" s="109"/>
      <c r="FZ184" s="109"/>
      <c r="GA184" s="109"/>
      <c r="GB184" s="109"/>
      <c r="GC184" s="109"/>
      <c r="GD184" s="109"/>
      <c r="GE184" s="109"/>
      <c r="GF184" s="109"/>
      <c r="GG184" s="109"/>
      <c r="GH184" s="109"/>
      <c r="GI184" s="109"/>
      <c r="GJ184" s="109"/>
      <c r="GK184" s="109"/>
      <c r="GL184" s="109"/>
      <c r="GM184" s="109"/>
      <c r="GN184" s="109"/>
      <c r="GO184" s="109"/>
      <c r="GP184" s="109"/>
      <c r="GQ184" s="109"/>
      <c r="GR184" s="109"/>
      <c r="GS184" s="109"/>
      <c r="GT184" s="109"/>
      <c r="GU184" s="109"/>
      <c r="GV184" s="109"/>
      <c r="GW184" s="109"/>
      <c r="GX184" s="109"/>
      <c r="GY184" s="109"/>
      <c r="GZ184" s="109"/>
      <c r="HA184" s="109"/>
      <c r="HB184" s="109"/>
      <c r="HC184" s="109"/>
      <c r="HD184" s="109"/>
      <c r="HE184" s="109"/>
      <c r="HF184" s="109"/>
      <c r="HG184" s="109"/>
      <c r="HH184" s="109"/>
      <c r="HI184" s="109"/>
      <c r="HJ184" s="109"/>
      <c r="HK184" s="109"/>
    </row>
    <row r="185" spans="1:219" s="3" customFormat="1" x14ac:dyDescent="0.2">
      <c r="A185" s="17"/>
      <c r="E185" s="1"/>
      <c r="F185" s="1"/>
      <c r="G185" s="1"/>
      <c r="H185" s="112"/>
      <c r="I185" s="112"/>
      <c r="J185" s="112"/>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71"/>
      <c r="BZ185" s="71"/>
      <c r="CA185" s="71"/>
      <c r="CB185" s="71"/>
      <c r="CC185" s="71"/>
      <c r="CD185" s="71"/>
      <c r="CE185" s="71"/>
      <c r="CF185" s="117"/>
      <c r="CG185" s="117"/>
      <c r="CH185" s="117"/>
      <c r="CI185" s="117"/>
      <c r="CJ185" s="117"/>
      <c r="CK185" s="71"/>
      <c r="CL185" s="71"/>
      <c r="CM185" s="71"/>
      <c r="CN185" s="71"/>
      <c r="CO185" s="71"/>
      <c r="CP185" s="71"/>
      <c r="CQ185" s="71"/>
      <c r="CR185" s="71"/>
      <c r="CS185" s="71"/>
      <c r="CT185" s="71"/>
      <c r="CU185" s="71"/>
      <c r="CV185" s="71"/>
      <c r="CW185" s="71"/>
      <c r="CX185" s="71"/>
      <c r="CY185" s="71"/>
      <c r="CZ185" s="71"/>
      <c r="DA185" s="71"/>
      <c r="DB185" s="71"/>
      <c r="DC185" s="71"/>
      <c r="DD185" s="71"/>
      <c r="DE185" s="71"/>
      <c r="DF185" s="71"/>
      <c r="DG185" s="71"/>
      <c r="DH185" s="71"/>
      <c r="DI185" s="71"/>
      <c r="DJ185" s="71"/>
      <c r="DK185" s="71"/>
      <c r="DL185" s="71"/>
      <c r="DM185" s="71"/>
      <c r="DN185" s="71"/>
      <c r="DO185" s="71"/>
      <c r="DP185" s="71"/>
      <c r="DQ185" s="71"/>
      <c r="DR185" s="71"/>
      <c r="DS185" s="71"/>
      <c r="DT185" s="71"/>
      <c r="DU185" s="71"/>
      <c r="DV185" s="71"/>
      <c r="DW185" s="71"/>
      <c r="DX185" s="71"/>
      <c r="DY185" s="71"/>
      <c r="DZ185" s="71"/>
      <c r="EA185" s="71"/>
      <c r="EB185" s="71"/>
      <c r="EC185" s="71"/>
      <c r="ED185" s="71"/>
      <c r="EE185" s="71"/>
      <c r="EF185" s="71"/>
      <c r="EG185" s="71"/>
      <c r="EH185" s="71"/>
      <c r="EI185" s="71"/>
      <c r="EJ185" s="71"/>
      <c r="EK185" s="71"/>
      <c r="EL185" s="71"/>
      <c r="EM185" s="71"/>
      <c r="EN185" s="71"/>
      <c r="EO185" s="109"/>
      <c r="EP185" s="109"/>
      <c r="EQ185" s="109"/>
      <c r="ER185" s="109"/>
      <c r="ES185" s="109"/>
      <c r="ET185" s="109"/>
      <c r="EU185" s="109"/>
      <c r="EV185" s="109"/>
      <c r="EW185" s="109"/>
      <c r="EX185" s="109"/>
      <c r="EY185" s="109"/>
      <c r="EZ185" s="109"/>
      <c r="FA185" s="109"/>
      <c r="FB185" s="109"/>
      <c r="FC185" s="109"/>
      <c r="FD185" s="109"/>
      <c r="FE185" s="109"/>
      <c r="FF185" s="109"/>
      <c r="FG185" s="109"/>
      <c r="FH185" s="109"/>
      <c r="FI185" s="109"/>
      <c r="FJ185" s="109"/>
      <c r="FK185" s="109"/>
      <c r="FL185" s="109"/>
      <c r="FM185" s="109"/>
      <c r="FN185" s="109"/>
      <c r="FO185" s="109"/>
      <c r="FP185" s="109"/>
      <c r="FQ185" s="109"/>
      <c r="FR185" s="109"/>
      <c r="FS185" s="109"/>
      <c r="FT185" s="109"/>
      <c r="FU185" s="109"/>
      <c r="FV185" s="109"/>
      <c r="FW185" s="109"/>
      <c r="FX185" s="109"/>
      <c r="FY185" s="109"/>
      <c r="FZ185" s="109"/>
      <c r="GA185" s="109"/>
      <c r="GB185" s="109"/>
      <c r="GC185" s="109"/>
      <c r="GD185" s="109"/>
      <c r="GE185" s="109"/>
      <c r="GF185" s="109"/>
      <c r="GG185" s="109"/>
      <c r="GH185" s="109"/>
      <c r="GI185" s="109"/>
      <c r="GJ185" s="109"/>
      <c r="GK185" s="109"/>
      <c r="GL185" s="109"/>
      <c r="GM185" s="109"/>
      <c r="GN185" s="109"/>
      <c r="GO185" s="109"/>
      <c r="GP185" s="109"/>
      <c r="GQ185" s="109"/>
      <c r="GR185" s="109"/>
      <c r="GS185" s="109"/>
      <c r="GT185" s="109"/>
      <c r="GU185" s="109"/>
      <c r="GV185" s="109"/>
      <c r="GW185" s="109"/>
      <c r="GX185" s="109"/>
      <c r="GY185" s="109"/>
      <c r="GZ185" s="109"/>
      <c r="HA185" s="109"/>
      <c r="HB185" s="109"/>
      <c r="HC185" s="109"/>
      <c r="HD185" s="109"/>
      <c r="HE185" s="109"/>
      <c r="HF185" s="109"/>
      <c r="HG185" s="109"/>
      <c r="HH185" s="109"/>
      <c r="HI185" s="109"/>
      <c r="HJ185" s="109"/>
      <c r="HK185" s="109"/>
    </row>
    <row r="186" spans="1:219" s="3" customFormat="1" x14ac:dyDescent="0.2">
      <c r="A186" s="17"/>
      <c r="E186" s="1"/>
      <c r="F186" s="1"/>
      <c r="G186" s="1"/>
      <c r="H186" s="112"/>
      <c r="I186" s="112"/>
      <c r="J186" s="112"/>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c r="BW186" s="108"/>
      <c r="BX186" s="108"/>
      <c r="BY186" s="71"/>
      <c r="BZ186" s="71"/>
      <c r="CA186" s="71"/>
      <c r="CB186" s="71"/>
      <c r="CC186" s="71"/>
      <c r="CD186" s="71"/>
      <c r="CE186" s="71"/>
      <c r="CF186" s="117"/>
      <c r="CG186" s="117"/>
      <c r="CH186" s="117"/>
      <c r="CI186" s="117"/>
      <c r="CJ186" s="117"/>
      <c r="CK186" s="71"/>
      <c r="CL186" s="71"/>
      <c r="CM186" s="71"/>
      <c r="CN186" s="71"/>
      <c r="CO186" s="71"/>
      <c r="CP186" s="71"/>
      <c r="CQ186" s="71"/>
      <c r="CR186" s="71"/>
      <c r="CS186" s="71"/>
      <c r="CT186" s="71"/>
      <c r="CU186" s="71"/>
      <c r="CV186" s="71"/>
      <c r="CW186" s="71"/>
      <c r="CX186" s="71"/>
      <c r="CY186" s="71"/>
      <c r="CZ186" s="71"/>
      <c r="DA186" s="71"/>
      <c r="DB186" s="71"/>
      <c r="DC186" s="71"/>
      <c r="DD186" s="71"/>
      <c r="DE186" s="71"/>
      <c r="DF186" s="71"/>
      <c r="DG186" s="71"/>
      <c r="DH186" s="71"/>
      <c r="DI186" s="71"/>
      <c r="DJ186" s="71"/>
      <c r="DK186" s="71"/>
      <c r="DL186" s="71"/>
      <c r="DM186" s="71"/>
      <c r="DN186" s="71"/>
      <c r="DO186" s="71"/>
      <c r="DP186" s="71"/>
      <c r="DQ186" s="71"/>
      <c r="DR186" s="71"/>
      <c r="DS186" s="71"/>
      <c r="DT186" s="71"/>
      <c r="DU186" s="71"/>
      <c r="DV186" s="71"/>
      <c r="DW186" s="71"/>
      <c r="DX186" s="71"/>
      <c r="DY186" s="71"/>
      <c r="DZ186" s="71"/>
      <c r="EA186" s="71"/>
      <c r="EB186" s="71"/>
      <c r="EC186" s="71"/>
      <c r="ED186" s="71"/>
      <c r="EE186" s="71"/>
      <c r="EF186" s="71"/>
      <c r="EG186" s="71"/>
      <c r="EH186" s="71"/>
      <c r="EI186" s="71"/>
      <c r="EJ186" s="71"/>
      <c r="EK186" s="71"/>
      <c r="EL186" s="71"/>
      <c r="EM186" s="71"/>
      <c r="EN186" s="71"/>
      <c r="EO186" s="109"/>
      <c r="EP186" s="109"/>
      <c r="EQ186" s="109"/>
      <c r="ER186" s="109"/>
      <c r="ES186" s="109"/>
      <c r="ET186" s="109"/>
      <c r="EU186" s="109"/>
      <c r="EV186" s="109"/>
      <c r="EW186" s="109"/>
      <c r="EX186" s="109"/>
      <c r="EY186" s="109"/>
      <c r="EZ186" s="109"/>
      <c r="FA186" s="109"/>
      <c r="FB186" s="109"/>
      <c r="FC186" s="109"/>
      <c r="FD186" s="109"/>
      <c r="FE186" s="109"/>
      <c r="FF186" s="109"/>
      <c r="FG186" s="109"/>
      <c r="FH186" s="109"/>
      <c r="FI186" s="109"/>
      <c r="FJ186" s="109"/>
      <c r="FK186" s="109"/>
      <c r="FL186" s="109"/>
      <c r="FM186" s="109"/>
      <c r="FN186" s="109"/>
      <c r="FO186" s="109"/>
      <c r="FP186" s="109"/>
      <c r="FQ186" s="109"/>
      <c r="FR186" s="109"/>
      <c r="FS186" s="109"/>
      <c r="FT186" s="109"/>
      <c r="FU186" s="109"/>
      <c r="FV186" s="109"/>
      <c r="FW186" s="109"/>
      <c r="FX186" s="109"/>
      <c r="FY186" s="109"/>
      <c r="FZ186" s="109"/>
      <c r="GA186" s="109"/>
      <c r="GB186" s="109"/>
      <c r="GC186" s="109"/>
      <c r="GD186" s="109"/>
      <c r="GE186" s="109"/>
      <c r="GF186" s="109"/>
      <c r="GG186" s="109"/>
      <c r="GH186" s="109"/>
      <c r="GI186" s="109"/>
      <c r="GJ186" s="109"/>
      <c r="GK186" s="109"/>
      <c r="GL186" s="109"/>
      <c r="GM186" s="109"/>
      <c r="GN186" s="109"/>
      <c r="GO186" s="109"/>
      <c r="GP186" s="109"/>
      <c r="GQ186" s="109"/>
      <c r="GR186" s="109"/>
      <c r="GS186" s="109"/>
      <c r="GT186" s="109"/>
      <c r="GU186" s="109"/>
      <c r="GV186" s="109"/>
      <c r="GW186" s="109"/>
      <c r="GX186" s="109"/>
      <c r="GY186" s="109"/>
      <c r="GZ186" s="109"/>
      <c r="HA186" s="109"/>
      <c r="HB186" s="109"/>
      <c r="HC186" s="109"/>
      <c r="HD186" s="109"/>
      <c r="HE186" s="109"/>
      <c r="HF186" s="109"/>
      <c r="HG186" s="109"/>
      <c r="HH186" s="109"/>
      <c r="HI186" s="109"/>
      <c r="HJ186" s="109"/>
      <c r="HK186" s="109"/>
    </row>
    <row r="187" spans="1:219" s="3" customFormat="1" x14ac:dyDescent="0.2">
      <c r="A187" s="17"/>
      <c r="E187" s="1"/>
      <c r="F187" s="1"/>
      <c r="G187" s="1"/>
      <c r="H187" s="112"/>
      <c r="I187" s="112"/>
      <c r="J187" s="112"/>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8"/>
      <c r="BR187" s="108"/>
      <c r="BS187" s="108"/>
      <c r="BT187" s="108"/>
      <c r="BU187" s="108"/>
      <c r="BV187" s="108"/>
      <c r="BW187" s="108"/>
      <c r="BX187" s="108"/>
      <c r="BY187" s="71"/>
      <c r="BZ187" s="71"/>
      <c r="CA187" s="71"/>
      <c r="CB187" s="71"/>
      <c r="CC187" s="71"/>
      <c r="CD187" s="71"/>
      <c r="CE187" s="71"/>
      <c r="CF187" s="117"/>
      <c r="CG187" s="117"/>
      <c r="CH187" s="117"/>
      <c r="CI187" s="117"/>
      <c r="CJ187" s="117"/>
      <c r="CK187" s="71"/>
      <c r="CL187" s="71"/>
      <c r="CM187" s="71"/>
      <c r="CN187" s="71"/>
      <c r="CO187" s="71"/>
      <c r="CP187" s="71"/>
      <c r="CQ187" s="71"/>
      <c r="CR187" s="71"/>
      <c r="CS187" s="71"/>
      <c r="CT187" s="71"/>
      <c r="CU187" s="71"/>
      <c r="CV187" s="71"/>
      <c r="CW187" s="71"/>
      <c r="CX187" s="71"/>
      <c r="CY187" s="71"/>
      <c r="CZ187" s="71"/>
      <c r="DA187" s="71"/>
      <c r="DB187" s="71"/>
      <c r="DC187" s="71"/>
      <c r="DD187" s="71"/>
      <c r="DE187" s="71"/>
      <c r="DF187" s="71"/>
      <c r="DG187" s="71"/>
      <c r="DH187" s="71"/>
      <c r="DI187" s="71"/>
      <c r="DJ187" s="71"/>
      <c r="DK187" s="71"/>
      <c r="DL187" s="71"/>
      <c r="DM187" s="71"/>
      <c r="DN187" s="71"/>
      <c r="DO187" s="71"/>
      <c r="DP187" s="71"/>
      <c r="DQ187" s="71"/>
      <c r="DR187" s="71"/>
      <c r="DS187" s="71"/>
      <c r="DT187" s="71"/>
      <c r="DU187" s="71"/>
      <c r="DV187" s="71"/>
      <c r="DW187" s="71"/>
      <c r="DX187" s="71"/>
      <c r="DY187" s="71"/>
      <c r="DZ187" s="71"/>
      <c r="EA187" s="71"/>
      <c r="EB187" s="71"/>
      <c r="EC187" s="71"/>
      <c r="ED187" s="71"/>
      <c r="EE187" s="71"/>
      <c r="EF187" s="71"/>
      <c r="EG187" s="71"/>
      <c r="EH187" s="71"/>
      <c r="EI187" s="71"/>
      <c r="EJ187" s="71"/>
      <c r="EK187" s="71"/>
      <c r="EL187" s="71"/>
      <c r="EM187" s="71"/>
      <c r="EN187" s="71"/>
      <c r="EO187" s="109"/>
      <c r="EP187" s="109"/>
      <c r="EQ187" s="109"/>
      <c r="ER187" s="109"/>
      <c r="ES187" s="109"/>
      <c r="ET187" s="109"/>
      <c r="EU187" s="109"/>
      <c r="EV187" s="109"/>
      <c r="EW187" s="109"/>
      <c r="EX187" s="109"/>
      <c r="EY187" s="109"/>
      <c r="EZ187" s="109"/>
      <c r="FA187" s="109"/>
      <c r="FB187" s="109"/>
      <c r="FC187" s="109"/>
      <c r="FD187" s="109"/>
      <c r="FE187" s="109"/>
      <c r="FF187" s="109"/>
      <c r="FG187" s="109"/>
      <c r="FH187" s="109"/>
      <c r="FI187" s="109"/>
      <c r="FJ187" s="109"/>
      <c r="FK187" s="109"/>
      <c r="FL187" s="109"/>
      <c r="FM187" s="109"/>
      <c r="FN187" s="109"/>
      <c r="FO187" s="109"/>
      <c r="FP187" s="109"/>
      <c r="FQ187" s="109"/>
      <c r="FR187" s="109"/>
      <c r="FS187" s="109"/>
      <c r="FT187" s="109"/>
      <c r="FU187" s="109"/>
      <c r="FV187" s="109"/>
      <c r="FW187" s="109"/>
      <c r="FX187" s="109"/>
      <c r="FY187" s="109"/>
      <c r="FZ187" s="109"/>
      <c r="GA187" s="109"/>
      <c r="GB187" s="109"/>
      <c r="GC187" s="109"/>
      <c r="GD187" s="109"/>
      <c r="GE187" s="109"/>
      <c r="GF187" s="109"/>
      <c r="GG187" s="109"/>
      <c r="GH187" s="109"/>
      <c r="GI187" s="109"/>
      <c r="GJ187" s="109"/>
      <c r="GK187" s="109"/>
      <c r="GL187" s="109"/>
      <c r="GM187" s="109"/>
      <c r="GN187" s="109"/>
      <c r="GO187" s="109"/>
      <c r="GP187" s="109"/>
      <c r="GQ187" s="109"/>
      <c r="GR187" s="109"/>
      <c r="GS187" s="109"/>
      <c r="GT187" s="109"/>
      <c r="GU187" s="109"/>
      <c r="GV187" s="109"/>
      <c r="GW187" s="109"/>
      <c r="GX187" s="109"/>
      <c r="GY187" s="109"/>
      <c r="GZ187" s="109"/>
      <c r="HA187" s="109"/>
      <c r="HB187" s="109"/>
      <c r="HC187" s="109"/>
      <c r="HD187" s="109"/>
      <c r="HE187" s="109"/>
      <c r="HF187" s="109"/>
      <c r="HG187" s="109"/>
      <c r="HH187" s="109"/>
      <c r="HI187" s="109"/>
      <c r="HJ187" s="109"/>
      <c r="HK187" s="109"/>
    </row>
    <row r="188" spans="1:219" s="3" customFormat="1" x14ac:dyDescent="0.2">
      <c r="A188" s="17"/>
      <c r="E188" s="1"/>
      <c r="F188" s="1"/>
      <c r="G188" s="1"/>
      <c r="H188" s="112"/>
      <c r="I188" s="112"/>
      <c r="J188" s="112"/>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8"/>
      <c r="BR188" s="108"/>
      <c r="BS188" s="108"/>
      <c r="BT188" s="108"/>
      <c r="BU188" s="108"/>
      <c r="BV188" s="108"/>
      <c r="BW188" s="108"/>
      <c r="BX188" s="108"/>
      <c r="BY188" s="71"/>
      <c r="BZ188" s="71"/>
      <c r="CA188" s="71"/>
      <c r="CB188" s="71"/>
      <c r="CC188" s="71"/>
      <c r="CD188" s="71"/>
      <c r="CE188" s="71"/>
      <c r="CF188" s="117"/>
      <c r="CG188" s="117"/>
      <c r="CH188" s="117"/>
      <c r="CI188" s="117"/>
      <c r="CJ188" s="117"/>
      <c r="CK188" s="71"/>
      <c r="CL188" s="71"/>
      <c r="CM188" s="71"/>
      <c r="CN188" s="71"/>
      <c r="CO188" s="71"/>
      <c r="CP188" s="71"/>
      <c r="CQ188" s="71"/>
      <c r="CR188" s="71"/>
      <c r="CS188" s="71"/>
      <c r="CT188" s="71"/>
      <c r="CU188" s="71"/>
      <c r="CV188" s="71"/>
      <c r="CW188" s="71"/>
      <c r="CX188" s="71"/>
      <c r="CY188" s="71"/>
      <c r="CZ188" s="71"/>
      <c r="DA188" s="71"/>
      <c r="DB188" s="71"/>
      <c r="DC188" s="71"/>
      <c r="DD188" s="71"/>
      <c r="DE188" s="71"/>
      <c r="DF188" s="71"/>
      <c r="DG188" s="71"/>
      <c r="DH188" s="71"/>
      <c r="DI188" s="71"/>
      <c r="DJ188" s="71"/>
      <c r="DK188" s="71"/>
      <c r="DL188" s="71"/>
      <c r="DM188" s="71"/>
      <c r="DN188" s="71"/>
      <c r="DO188" s="71"/>
      <c r="DP188" s="71"/>
      <c r="DQ188" s="71"/>
      <c r="DR188" s="71"/>
      <c r="DS188" s="71"/>
      <c r="DT188" s="71"/>
      <c r="DU188" s="71"/>
      <c r="DV188" s="71"/>
      <c r="DW188" s="71"/>
      <c r="DX188" s="71"/>
      <c r="DY188" s="71"/>
      <c r="DZ188" s="71"/>
      <c r="EA188" s="71"/>
      <c r="EB188" s="71"/>
      <c r="EC188" s="71"/>
      <c r="ED188" s="71"/>
      <c r="EE188" s="71"/>
      <c r="EF188" s="71"/>
      <c r="EG188" s="71"/>
      <c r="EH188" s="71"/>
      <c r="EI188" s="71"/>
      <c r="EJ188" s="71"/>
      <c r="EK188" s="71"/>
      <c r="EL188" s="71"/>
      <c r="EM188" s="71"/>
      <c r="EN188" s="71"/>
      <c r="EO188" s="109"/>
      <c r="EP188" s="109"/>
      <c r="EQ188" s="109"/>
      <c r="ER188" s="109"/>
      <c r="ES188" s="109"/>
      <c r="ET188" s="109"/>
      <c r="EU188" s="109"/>
      <c r="EV188" s="109"/>
      <c r="EW188" s="109"/>
      <c r="EX188" s="109"/>
      <c r="EY188" s="109"/>
      <c r="EZ188" s="109"/>
      <c r="FA188" s="109"/>
      <c r="FB188" s="109"/>
      <c r="FC188" s="109"/>
      <c r="FD188" s="109"/>
      <c r="FE188" s="109"/>
      <c r="FF188" s="109"/>
      <c r="FG188" s="109"/>
      <c r="FH188" s="109"/>
      <c r="FI188" s="109"/>
      <c r="FJ188" s="109"/>
      <c r="FK188" s="109"/>
      <c r="FL188" s="109"/>
      <c r="FM188" s="109"/>
      <c r="FN188" s="109"/>
      <c r="FO188" s="109"/>
      <c r="FP188" s="109"/>
      <c r="FQ188" s="109"/>
      <c r="FR188" s="109"/>
      <c r="FS188" s="109"/>
      <c r="FT188" s="109"/>
      <c r="FU188" s="109"/>
      <c r="FV188" s="109"/>
      <c r="FW188" s="109"/>
      <c r="FX188" s="109"/>
      <c r="FY188" s="109"/>
      <c r="FZ188" s="109"/>
      <c r="GA188" s="109"/>
      <c r="GB188" s="109"/>
      <c r="GC188" s="109"/>
      <c r="GD188" s="109"/>
      <c r="GE188" s="109"/>
      <c r="GF188" s="109"/>
      <c r="GG188" s="109"/>
      <c r="GH188" s="109"/>
      <c r="GI188" s="109"/>
      <c r="GJ188" s="109"/>
      <c r="GK188" s="109"/>
      <c r="GL188" s="109"/>
      <c r="GM188" s="109"/>
      <c r="GN188" s="109"/>
      <c r="GO188" s="109"/>
      <c r="GP188" s="109"/>
      <c r="GQ188" s="109"/>
      <c r="GR188" s="109"/>
      <c r="GS188" s="109"/>
      <c r="GT188" s="109"/>
      <c r="GU188" s="109"/>
      <c r="GV188" s="109"/>
      <c r="GW188" s="109"/>
      <c r="GX188" s="109"/>
      <c r="GY188" s="109"/>
      <c r="GZ188" s="109"/>
      <c r="HA188" s="109"/>
      <c r="HB188" s="109"/>
      <c r="HC188" s="109"/>
      <c r="HD188" s="109"/>
      <c r="HE188" s="109"/>
      <c r="HF188" s="109"/>
      <c r="HG188" s="109"/>
      <c r="HH188" s="109"/>
      <c r="HI188" s="109"/>
      <c r="HJ188" s="109"/>
      <c r="HK188" s="109"/>
    </row>
    <row r="189" spans="1:219" s="3" customFormat="1" x14ac:dyDescent="0.2">
      <c r="A189" s="17"/>
      <c r="E189" s="1"/>
      <c r="F189" s="1"/>
      <c r="G189" s="1"/>
      <c r="H189" s="112"/>
      <c r="I189" s="112"/>
      <c r="J189" s="112"/>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c r="BB189" s="108"/>
      <c r="BC189" s="108"/>
      <c r="BD189" s="108"/>
      <c r="BE189" s="108"/>
      <c r="BF189" s="108"/>
      <c r="BG189" s="108"/>
      <c r="BH189" s="108"/>
      <c r="BI189" s="108"/>
      <c r="BJ189" s="108"/>
      <c r="BK189" s="108"/>
      <c r="BL189" s="108"/>
      <c r="BM189" s="108"/>
      <c r="BN189" s="108"/>
      <c r="BO189" s="108"/>
      <c r="BP189" s="108"/>
      <c r="BQ189" s="108"/>
      <c r="BR189" s="108"/>
      <c r="BS189" s="108"/>
      <c r="BT189" s="108"/>
      <c r="BU189" s="108"/>
      <c r="BV189" s="108"/>
      <c r="BW189" s="108"/>
      <c r="BX189" s="108"/>
      <c r="BY189" s="71"/>
      <c r="BZ189" s="71"/>
      <c r="CA189" s="71"/>
      <c r="CB189" s="71"/>
      <c r="CC189" s="71"/>
      <c r="CD189" s="71"/>
      <c r="CE189" s="71"/>
      <c r="CF189" s="117"/>
      <c r="CG189" s="117"/>
      <c r="CH189" s="117"/>
      <c r="CI189" s="117"/>
      <c r="CJ189" s="117"/>
      <c r="CK189" s="71"/>
      <c r="CL189" s="71"/>
      <c r="CM189" s="71"/>
      <c r="CN189" s="71"/>
      <c r="CO189" s="71"/>
      <c r="CP189" s="71"/>
      <c r="CQ189" s="71"/>
      <c r="CR189" s="71"/>
      <c r="CS189" s="71"/>
      <c r="CT189" s="71"/>
      <c r="CU189" s="71"/>
      <c r="CV189" s="71"/>
      <c r="CW189" s="71"/>
      <c r="CX189" s="71"/>
      <c r="CY189" s="71"/>
      <c r="CZ189" s="71"/>
      <c r="DA189" s="71"/>
      <c r="DB189" s="71"/>
      <c r="DC189" s="71"/>
      <c r="DD189" s="71"/>
      <c r="DE189" s="71"/>
      <c r="DF189" s="71"/>
      <c r="DG189" s="71"/>
      <c r="DH189" s="71"/>
      <c r="DI189" s="71"/>
      <c r="DJ189" s="71"/>
      <c r="DK189" s="71"/>
      <c r="DL189" s="71"/>
      <c r="DM189" s="71"/>
      <c r="DN189" s="71"/>
      <c r="DO189" s="71"/>
      <c r="DP189" s="71"/>
      <c r="DQ189" s="71"/>
      <c r="DR189" s="71"/>
      <c r="DS189" s="71"/>
      <c r="DT189" s="71"/>
      <c r="DU189" s="71"/>
      <c r="DV189" s="71"/>
      <c r="DW189" s="71"/>
      <c r="DX189" s="71"/>
      <c r="DY189" s="71"/>
      <c r="DZ189" s="71"/>
      <c r="EA189" s="71"/>
      <c r="EB189" s="71"/>
      <c r="EC189" s="71"/>
      <c r="ED189" s="71"/>
      <c r="EE189" s="71"/>
      <c r="EF189" s="71"/>
      <c r="EG189" s="71"/>
      <c r="EH189" s="71"/>
      <c r="EI189" s="71"/>
      <c r="EJ189" s="71"/>
      <c r="EK189" s="71"/>
      <c r="EL189" s="71"/>
      <c r="EM189" s="71"/>
      <c r="EN189" s="71"/>
      <c r="EO189" s="109"/>
      <c r="EP189" s="109"/>
      <c r="EQ189" s="109"/>
      <c r="ER189" s="109"/>
      <c r="ES189" s="109"/>
      <c r="ET189" s="109"/>
      <c r="EU189" s="109"/>
      <c r="EV189" s="109"/>
      <c r="EW189" s="109"/>
      <c r="EX189" s="109"/>
      <c r="EY189" s="109"/>
      <c r="EZ189" s="109"/>
      <c r="FA189" s="109"/>
      <c r="FB189" s="109"/>
      <c r="FC189" s="109"/>
      <c r="FD189" s="109"/>
      <c r="FE189" s="109"/>
      <c r="FF189" s="109"/>
      <c r="FG189" s="109"/>
      <c r="FH189" s="109"/>
      <c r="FI189" s="109"/>
      <c r="FJ189" s="109"/>
      <c r="FK189" s="109"/>
      <c r="FL189" s="109"/>
      <c r="FM189" s="109"/>
      <c r="FN189" s="109"/>
      <c r="FO189" s="109"/>
      <c r="FP189" s="109"/>
      <c r="FQ189" s="109"/>
      <c r="FR189" s="109"/>
      <c r="FS189" s="109"/>
      <c r="FT189" s="109"/>
      <c r="FU189" s="109"/>
      <c r="FV189" s="109"/>
      <c r="FW189" s="109"/>
      <c r="FX189" s="109"/>
      <c r="FY189" s="109"/>
      <c r="FZ189" s="109"/>
      <c r="GA189" s="109"/>
      <c r="GB189" s="109"/>
      <c r="GC189" s="109"/>
      <c r="GD189" s="109"/>
      <c r="GE189" s="109"/>
      <c r="GF189" s="109"/>
      <c r="GG189" s="109"/>
      <c r="GH189" s="109"/>
      <c r="GI189" s="109"/>
      <c r="GJ189" s="109"/>
      <c r="GK189" s="109"/>
      <c r="GL189" s="109"/>
      <c r="GM189" s="109"/>
      <c r="GN189" s="109"/>
      <c r="GO189" s="109"/>
      <c r="GP189" s="109"/>
      <c r="GQ189" s="109"/>
      <c r="GR189" s="109"/>
      <c r="GS189" s="109"/>
      <c r="GT189" s="109"/>
      <c r="GU189" s="109"/>
      <c r="GV189" s="109"/>
      <c r="GW189" s="109"/>
      <c r="GX189" s="109"/>
      <c r="GY189" s="109"/>
      <c r="GZ189" s="109"/>
      <c r="HA189" s="109"/>
      <c r="HB189" s="109"/>
      <c r="HC189" s="109"/>
      <c r="HD189" s="109"/>
      <c r="HE189" s="109"/>
      <c r="HF189" s="109"/>
      <c r="HG189" s="109"/>
      <c r="HH189" s="109"/>
      <c r="HI189" s="109"/>
      <c r="HJ189" s="109"/>
      <c r="HK189" s="109"/>
    </row>
    <row r="190" spans="1:219" s="3" customFormat="1" x14ac:dyDescent="0.2">
      <c r="A190" s="17"/>
      <c r="E190" s="1"/>
      <c r="F190" s="1"/>
      <c r="G190" s="1"/>
      <c r="H190" s="112"/>
      <c r="I190" s="112"/>
      <c r="J190" s="112"/>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c r="BJ190" s="108"/>
      <c r="BK190" s="108"/>
      <c r="BL190" s="108"/>
      <c r="BM190" s="108"/>
      <c r="BN190" s="108"/>
      <c r="BO190" s="108"/>
      <c r="BP190" s="108"/>
      <c r="BQ190" s="108"/>
      <c r="BR190" s="108"/>
      <c r="BS190" s="108"/>
      <c r="BT190" s="108"/>
      <c r="BU190" s="108"/>
      <c r="BV190" s="108"/>
      <c r="BW190" s="108"/>
      <c r="BX190" s="108"/>
      <c r="BY190" s="71"/>
      <c r="BZ190" s="71"/>
      <c r="CA190" s="71"/>
      <c r="CB190" s="71"/>
      <c r="CC190" s="71"/>
      <c r="CD190" s="71"/>
      <c r="CE190" s="71"/>
      <c r="CF190" s="117"/>
      <c r="CG190" s="117"/>
      <c r="CH190" s="117"/>
      <c r="CI190" s="117"/>
      <c r="CJ190" s="117"/>
      <c r="CK190" s="71"/>
      <c r="CL190" s="71"/>
      <c r="CM190" s="71"/>
      <c r="CN190" s="71"/>
      <c r="CO190" s="71"/>
      <c r="CP190" s="71"/>
      <c r="CQ190" s="71"/>
      <c r="CR190" s="71"/>
      <c r="CS190" s="71"/>
      <c r="CT190" s="71"/>
      <c r="CU190" s="71"/>
      <c r="CV190" s="71"/>
      <c r="CW190" s="71"/>
      <c r="CX190" s="71"/>
      <c r="CY190" s="71"/>
      <c r="CZ190" s="71"/>
      <c r="DA190" s="71"/>
      <c r="DB190" s="71"/>
      <c r="DC190" s="71"/>
      <c r="DD190" s="71"/>
      <c r="DE190" s="71"/>
      <c r="DF190" s="71"/>
      <c r="DG190" s="71"/>
      <c r="DH190" s="71"/>
      <c r="DI190" s="71"/>
      <c r="DJ190" s="71"/>
      <c r="DK190" s="71"/>
      <c r="DL190" s="71"/>
      <c r="DM190" s="71"/>
      <c r="DN190" s="71"/>
      <c r="DO190" s="71"/>
      <c r="DP190" s="71"/>
      <c r="DQ190" s="71"/>
      <c r="DR190" s="71"/>
      <c r="DS190" s="71"/>
      <c r="DT190" s="71"/>
      <c r="DU190" s="71"/>
      <c r="DV190" s="71"/>
      <c r="DW190" s="71"/>
      <c r="DX190" s="71"/>
      <c r="DY190" s="71"/>
      <c r="DZ190" s="71"/>
      <c r="EA190" s="71"/>
      <c r="EB190" s="71"/>
      <c r="EC190" s="71"/>
      <c r="ED190" s="71"/>
      <c r="EE190" s="71"/>
      <c r="EF190" s="71"/>
      <c r="EG190" s="71"/>
      <c r="EH190" s="71"/>
      <c r="EI190" s="71"/>
      <c r="EJ190" s="71"/>
      <c r="EK190" s="71"/>
      <c r="EL190" s="71"/>
      <c r="EM190" s="71"/>
      <c r="EN190" s="71"/>
      <c r="EO190" s="109"/>
      <c r="EP190" s="109"/>
      <c r="EQ190" s="109"/>
      <c r="ER190" s="109"/>
      <c r="ES190" s="109"/>
      <c r="ET190" s="109"/>
      <c r="EU190" s="109"/>
      <c r="EV190" s="109"/>
      <c r="EW190" s="109"/>
      <c r="EX190" s="109"/>
      <c r="EY190" s="109"/>
      <c r="EZ190" s="109"/>
      <c r="FA190" s="109"/>
      <c r="FB190" s="109"/>
      <c r="FC190" s="109"/>
      <c r="FD190" s="109"/>
      <c r="FE190" s="109"/>
      <c r="FF190" s="109"/>
      <c r="FG190" s="109"/>
      <c r="FH190" s="109"/>
      <c r="FI190" s="109"/>
      <c r="FJ190" s="109"/>
      <c r="FK190" s="109"/>
      <c r="FL190" s="109"/>
      <c r="FM190" s="109"/>
      <c r="FN190" s="109"/>
      <c r="FO190" s="109"/>
      <c r="FP190" s="109"/>
      <c r="FQ190" s="109"/>
      <c r="FR190" s="109"/>
      <c r="FS190" s="109"/>
      <c r="FT190" s="109"/>
      <c r="FU190" s="109"/>
      <c r="FV190" s="109"/>
      <c r="FW190" s="109"/>
      <c r="FX190" s="109"/>
      <c r="FY190" s="109"/>
      <c r="FZ190" s="109"/>
      <c r="GA190" s="109"/>
      <c r="GB190" s="109"/>
      <c r="GC190" s="109"/>
      <c r="GD190" s="109"/>
      <c r="GE190" s="109"/>
      <c r="GF190" s="109"/>
      <c r="GG190" s="109"/>
      <c r="GH190" s="109"/>
      <c r="GI190" s="109"/>
      <c r="GJ190" s="109"/>
      <c r="GK190" s="109"/>
      <c r="GL190" s="109"/>
      <c r="GM190" s="109"/>
      <c r="GN190" s="109"/>
      <c r="GO190" s="109"/>
      <c r="GP190" s="109"/>
      <c r="GQ190" s="109"/>
      <c r="GR190" s="109"/>
      <c r="GS190" s="109"/>
      <c r="GT190" s="109"/>
      <c r="GU190" s="109"/>
      <c r="GV190" s="109"/>
      <c r="GW190" s="109"/>
      <c r="GX190" s="109"/>
      <c r="GY190" s="109"/>
      <c r="GZ190" s="109"/>
      <c r="HA190" s="109"/>
      <c r="HB190" s="109"/>
      <c r="HC190" s="109"/>
      <c r="HD190" s="109"/>
      <c r="HE190" s="109"/>
      <c r="HF190" s="109"/>
      <c r="HG190" s="109"/>
      <c r="HH190" s="109"/>
      <c r="HI190" s="109"/>
      <c r="HJ190" s="109"/>
      <c r="HK190" s="109"/>
    </row>
    <row r="191" spans="1:219" s="3" customFormat="1" x14ac:dyDescent="0.2">
      <c r="A191" s="17"/>
      <c r="E191" s="1"/>
      <c r="F191" s="1"/>
      <c r="G191" s="1"/>
      <c r="H191" s="112"/>
      <c r="I191" s="112"/>
      <c r="J191" s="112"/>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c r="BJ191" s="108"/>
      <c r="BK191" s="108"/>
      <c r="BL191" s="108"/>
      <c r="BM191" s="108"/>
      <c r="BN191" s="108"/>
      <c r="BO191" s="108"/>
      <c r="BP191" s="108"/>
      <c r="BQ191" s="108"/>
      <c r="BR191" s="108"/>
      <c r="BS191" s="108"/>
      <c r="BT191" s="108"/>
      <c r="BU191" s="108"/>
      <c r="BV191" s="108"/>
      <c r="BW191" s="108"/>
      <c r="BX191" s="108"/>
      <c r="BY191" s="71"/>
      <c r="BZ191" s="71"/>
      <c r="CA191" s="71"/>
      <c r="CB191" s="71"/>
      <c r="CC191" s="71"/>
      <c r="CD191" s="71"/>
      <c r="CE191" s="71"/>
      <c r="CF191" s="117"/>
      <c r="CG191" s="117"/>
      <c r="CH191" s="117"/>
      <c r="CI191" s="117"/>
      <c r="CJ191" s="117"/>
      <c r="CK191" s="71"/>
      <c r="CL191" s="71"/>
      <c r="CM191" s="71"/>
      <c r="CN191" s="71"/>
      <c r="CO191" s="71"/>
      <c r="CP191" s="71"/>
      <c r="CQ191" s="71"/>
      <c r="CR191" s="71"/>
      <c r="CS191" s="71"/>
      <c r="CT191" s="71"/>
      <c r="CU191" s="71"/>
      <c r="CV191" s="71"/>
      <c r="CW191" s="71"/>
      <c r="CX191" s="71"/>
      <c r="CY191" s="71"/>
      <c r="CZ191" s="71"/>
      <c r="DA191" s="71"/>
      <c r="DB191" s="71"/>
      <c r="DC191" s="71"/>
      <c r="DD191" s="71"/>
      <c r="DE191" s="71"/>
      <c r="DF191" s="71"/>
      <c r="DG191" s="71"/>
      <c r="DH191" s="71"/>
      <c r="DI191" s="71"/>
      <c r="DJ191" s="71"/>
      <c r="DK191" s="71"/>
      <c r="DL191" s="71"/>
      <c r="DM191" s="71"/>
      <c r="DN191" s="71"/>
      <c r="DO191" s="71"/>
      <c r="DP191" s="71"/>
      <c r="DQ191" s="71"/>
      <c r="DR191" s="71"/>
      <c r="DS191" s="71"/>
      <c r="DT191" s="71"/>
      <c r="DU191" s="71"/>
      <c r="DV191" s="71"/>
      <c r="DW191" s="71"/>
      <c r="DX191" s="71"/>
      <c r="DY191" s="71"/>
      <c r="DZ191" s="71"/>
      <c r="EA191" s="71"/>
      <c r="EB191" s="71"/>
      <c r="EC191" s="71"/>
      <c r="ED191" s="71"/>
      <c r="EE191" s="71"/>
      <c r="EF191" s="71"/>
      <c r="EG191" s="71"/>
      <c r="EH191" s="71"/>
      <c r="EI191" s="71"/>
      <c r="EJ191" s="71"/>
      <c r="EK191" s="71"/>
      <c r="EL191" s="71"/>
      <c r="EM191" s="71"/>
      <c r="EN191" s="71"/>
      <c r="EO191" s="109"/>
      <c r="EP191" s="109"/>
      <c r="EQ191" s="109"/>
      <c r="ER191" s="109"/>
      <c r="ES191" s="109"/>
      <c r="ET191" s="109"/>
      <c r="EU191" s="109"/>
      <c r="EV191" s="109"/>
      <c r="EW191" s="109"/>
      <c r="EX191" s="109"/>
      <c r="EY191" s="109"/>
      <c r="EZ191" s="109"/>
      <c r="FA191" s="109"/>
      <c r="FB191" s="109"/>
      <c r="FC191" s="109"/>
      <c r="FD191" s="109"/>
      <c r="FE191" s="109"/>
      <c r="FF191" s="109"/>
      <c r="FG191" s="109"/>
      <c r="FH191" s="109"/>
      <c r="FI191" s="109"/>
      <c r="FJ191" s="109"/>
      <c r="FK191" s="109"/>
      <c r="FL191" s="109"/>
      <c r="FM191" s="109"/>
      <c r="FN191" s="109"/>
      <c r="FO191" s="109"/>
      <c r="FP191" s="109"/>
      <c r="FQ191" s="109"/>
      <c r="FR191" s="109"/>
      <c r="FS191" s="109"/>
      <c r="FT191" s="109"/>
      <c r="FU191" s="109"/>
      <c r="FV191" s="109"/>
      <c r="FW191" s="109"/>
      <c r="FX191" s="109"/>
      <c r="FY191" s="109"/>
      <c r="FZ191" s="109"/>
      <c r="GA191" s="109"/>
      <c r="GB191" s="109"/>
      <c r="GC191" s="109"/>
      <c r="GD191" s="109"/>
      <c r="GE191" s="109"/>
      <c r="GF191" s="109"/>
      <c r="GG191" s="109"/>
      <c r="GH191" s="109"/>
      <c r="GI191" s="109"/>
      <c r="GJ191" s="109"/>
      <c r="GK191" s="109"/>
      <c r="GL191" s="109"/>
      <c r="GM191" s="109"/>
      <c r="GN191" s="109"/>
      <c r="GO191" s="109"/>
      <c r="GP191" s="109"/>
      <c r="GQ191" s="109"/>
      <c r="GR191" s="109"/>
      <c r="GS191" s="109"/>
      <c r="GT191" s="109"/>
      <c r="GU191" s="109"/>
      <c r="GV191" s="109"/>
      <c r="GW191" s="109"/>
      <c r="GX191" s="109"/>
      <c r="GY191" s="109"/>
      <c r="GZ191" s="109"/>
      <c r="HA191" s="109"/>
      <c r="HB191" s="109"/>
      <c r="HC191" s="109"/>
      <c r="HD191" s="109"/>
      <c r="HE191" s="109"/>
      <c r="HF191" s="109"/>
      <c r="HG191" s="109"/>
      <c r="HH191" s="109"/>
      <c r="HI191" s="109"/>
      <c r="HJ191" s="109"/>
      <c r="HK191" s="109"/>
    </row>
    <row r="192" spans="1:219" s="3" customFormat="1" x14ac:dyDescent="0.2">
      <c r="A192" s="17"/>
      <c r="E192" s="1"/>
      <c r="F192" s="1"/>
      <c r="G192" s="1"/>
      <c r="H192" s="112"/>
      <c r="I192" s="112"/>
      <c r="J192" s="112"/>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71"/>
      <c r="BZ192" s="71"/>
      <c r="CA192" s="71"/>
      <c r="CB192" s="71"/>
      <c r="CC192" s="71"/>
      <c r="CD192" s="71"/>
      <c r="CE192" s="71"/>
      <c r="CF192" s="117"/>
      <c r="CG192" s="117"/>
      <c r="CH192" s="117"/>
      <c r="CI192" s="117"/>
      <c r="CJ192" s="117"/>
      <c r="CK192" s="71"/>
      <c r="CL192" s="71"/>
      <c r="CM192" s="71"/>
      <c r="CN192" s="71"/>
      <c r="CO192" s="71"/>
      <c r="CP192" s="71"/>
      <c r="CQ192" s="71"/>
      <c r="CR192" s="71"/>
      <c r="CS192" s="71"/>
      <c r="CT192" s="71"/>
      <c r="CU192" s="71"/>
      <c r="CV192" s="71"/>
      <c r="CW192" s="71"/>
      <c r="CX192" s="71"/>
      <c r="CY192" s="71"/>
      <c r="CZ192" s="71"/>
      <c r="DA192" s="71"/>
      <c r="DB192" s="71"/>
      <c r="DC192" s="71"/>
      <c r="DD192" s="71"/>
      <c r="DE192" s="71"/>
      <c r="DF192" s="71"/>
      <c r="DG192" s="71"/>
      <c r="DH192" s="71"/>
      <c r="DI192" s="71"/>
      <c r="DJ192" s="71"/>
      <c r="DK192" s="71"/>
      <c r="DL192" s="71"/>
      <c r="DM192" s="71"/>
      <c r="DN192" s="71"/>
      <c r="DO192" s="71"/>
      <c r="DP192" s="71"/>
      <c r="DQ192" s="71"/>
      <c r="DR192" s="71"/>
      <c r="DS192" s="71"/>
      <c r="DT192" s="71"/>
      <c r="DU192" s="71"/>
      <c r="DV192" s="71"/>
      <c r="DW192" s="71"/>
      <c r="DX192" s="71"/>
      <c r="DY192" s="71"/>
      <c r="DZ192" s="71"/>
      <c r="EA192" s="71"/>
      <c r="EB192" s="71"/>
      <c r="EC192" s="71"/>
      <c r="ED192" s="71"/>
      <c r="EE192" s="71"/>
      <c r="EF192" s="71"/>
      <c r="EG192" s="71"/>
      <c r="EH192" s="71"/>
      <c r="EI192" s="71"/>
      <c r="EJ192" s="71"/>
      <c r="EK192" s="71"/>
      <c r="EL192" s="71"/>
      <c r="EM192" s="71"/>
      <c r="EN192" s="71"/>
      <c r="EO192" s="109"/>
      <c r="EP192" s="109"/>
      <c r="EQ192" s="109"/>
      <c r="ER192" s="109"/>
      <c r="ES192" s="109"/>
      <c r="ET192" s="109"/>
      <c r="EU192" s="109"/>
      <c r="EV192" s="109"/>
      <c r="EW192" s="109"/>
      <c r="EX192" s="109"/>
      <c r="EY192" s="109"/>
      <c r="EZ192" s="109"/>
      <c r="FA192" s="109"/>
      <c r="FB192" s="109"/>
      <c r="FC192" s="109"/>
      <c r="FD192" s="109"/>
      <c r="FE192" s="109"/>
      <c r="FF192" s="109"/>
      <c r="FG192" s="109"/>
      <c r="FH192" s="109"/>
      <c r="FI192" s="109"/>
      <c r="FJ192" s="109"/>
      <c r="FK192" s="109"/>
      <c r="FL192" s="109"/>
      <c r="FM192" s="109"/>
      <c r="FN192" s="109"/>
      <c r="FO192" s="109"/>
      <c r="FP192" s="109"/>
      <c r="FQ192" s="109"/>
      <c r="FR192" s="109"/>
      <c r="FS192" s="109"/>
      <c r="FT192" s="109"/>
      <c r="FU192" s="109"/>
      <c r="FV192" s="109"/>
      <c r="FW192" s="109"/>
      <c r="FX192" s="109"/>
      <c r="FY192" s="109"/>
      <c r="FZ192" s="109"/>
      <c r="GA192" s="109"/>
      <c r="GB192" s="109"/>
      <c r="GC192" s="109"/>
      <c r="GD192" s="109"/>
      <c r="GE192" s="109"/>
      <c r="GF192" s="109"/>
      <c r="GG192" s="109"/>
      <c r="GH192" s="109"/>
      <c r="GI192" s="109"/>
      <c r="GJ192" s="109"/>
      <c r="GK192" s="109"/>
      <c r="GL192" s="109"/>
      <c r="GM192" s="109"/>
      <c r="GN192" s="109"/>
      <c r="GO192" s="109"/>
      <c r="GP192" s="109"/>
      <c r="GQ192" s="109"/>
      <c r="GR192" s="109"/>
      <c r="GS192" s="109"/>
      <c r="GT192" s="109"/>
      <c r="GU192" s="109"/>
      <c r="GV192" s="109"/>
      <c r="GW192" s="109"/>
      <c r="GX192" s="109"/>
      <c r="GY192" s="109"/>
      <c r="GZ192" s="109"/>
      <c r="HA192" s="109"/>
      <c r="HB192" s="109"/>
      <c r="HC192" s="109"/>
      <c r="HD192" s="109"/>
      <c r="HE192" s="109"/>
      <c r="HF192" s="109"/>
      <c r="HG192" s="109"/>
      <c r="HH192" s="109"/>
      <c r="HI192" s="109"/>
      <c r="HJ192" s="109"/>
      <c r="HK192" s="109"/>
    </row>
    <row r="193" spans="1:219" s="3" customFormat="1" x14ac:dyDescent="0.2">
      <c r="A193" s="17"/>
      <c r="E193" s="1"/>
      <c r="F193" s="1"/>
      <c r="G193" s="1"/>
      <c r="H193" s="112"/>
      <c r="I193" s="112"/>
      <c r="J193" s="112"/>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108"/>
      <c r="BW193" s="108"/>
      <c r="BX193" s="108"/>
      <c r="BY193" s="71"/>
      <c r="BZ193" s="71"/>
      <c r="CA193" s="71"/>
      <c r="CB193" s="71"/>
      <c r="CC193" s="71"/>
      <c r="CD193" s="71"/>
      <c r="CE193" s="71"/>
      <c r="CF193" s="117"/>
      <c r="CG193" s="117"/>
      <c r="CH193" s="117"/>
      <c r="CI193" s="117"/>
      <c r="CJ193" s="117"/>
      <c r="CK193" s="71"/>
      <c r="CL193" s="71"/>
      <c r="CM193" s="71"/>
      <c r="CN193" s="71"/>
      <c r="CO193" s="71"/>
      <c r="CP193" s="71"/>
      <c r="CQ193" s="71"/>
      <c r="CR193" s="71"/>
      <c r="CS193" s="71"/>
      <c r="CT193" s="71"/>
      <c r="CU193" s="71"/>
      <c r="CV193" s="71"/>
      <c r="CW193" s="71"/>
      <c r="CX193" s="71"/>
      <c r="CY193" s="71"/>
      <c r="CZ193" s="71"/>
      <c r="DA193" s="71"/>
      <c r="DB193" s="71"/>
      <c r="DC193" s="71"/>
      <c r="DD193" s="71"/>
      <c r="DE193" s="71"/>
      <c r="DF193" s="71"/>
      <c r="DG193" s="71"/>
      <c r="DH193" s="71"/>
      <c r="DI193" s="71"/>
      <c r="DJ193" s="71"/>
      <c r="DK193" s="71"/>
      <c r="DL193" s="71"/>
      <c r="DM193" s="71"/>
      <c r="DN193" s="71"/>
      <c r="DO193" s="71"/>
      <c r="DP193" s="71"/>
      <c r="DQ193" s="71"/>
      <c r="DR193" s="71"/>
      <c r="DS193" s="71"/>
      <c r="DT193" s="71"/>
      <c r="DU193" s="71"/>
      <c r="DV193" s="71"/>
      <c r="DW193" s="71"/>
      <c r="DX193" s="71"/>
      <c r="DY193" s="71"/>
      <c r="DZ193" s="71"/>
      <c r="EA193" s="71"/>
      <c r="EB193" s="71"/>
      <c r="EC193" s="71"/>
      <c r="ED193" s="71"/>
      <c r="EE193" s="71"/>
      <c r="EF193" s="71"/>
      <c r="EG193" s="71"/>
      <c r="EH193" s="71"/>
      <c r="EI193" s="71"/>
      <c r="EJ193" s="71"/>
      <c r="EK193" s="71"/>
      <c r="EL193" s="71"/>
      <c r="EM193" s="71"/>
      <c r="EN193" s="71"/>
      <c r="EO193" s="109"/>
      <c r="EP193" s="109"/>
      <c r="EQ193" s="109"/>
      <c r="ER193" s="109"/>
      <c r="ES193" s="109"/>
      <c r="ET193" s="109"/>
      <c r="EU193" s="109"/>
      <c r="EV193" s="109"/>
      <c r="EW193" s="109"/>
      <c r="EX193" s="109"/>
      <c r="EY193" s="109"/>
      <c r="EZ193" s="109"/>
      <c r="FA193" s="109"/>
      <c r="FB193" s="109"/>
      <c r="FC193" s="109"/>
      <c r="FD193" s="109"/>
      <c r="FE193" s="109"/>
      <c r="FF193" s="109"/>
      <c r="FG193" s="109"/>
      <c r="FH193" s="109"/>
      <c r="FI193" s="109"/>
      <c r="FJ193" s="109"/>
      <c r="FK193" s="109"/>
      <c r="FL193" s="109"/>
      <c r="FM193" s="109"/>
      <c r="FN193" s="109"/>
      <c r="FO193" s="109"/>
      <c r="FP193" s="109"/>
      <c r="FQ193" s="109"/>
      <c r="FR193" s="109"/>
      <c r="FS193" s="109"/>
      <c r="FT193" s="109"/>
      <c r="FU193" s="109"/>
      <c r="FV193" s="109"/>
      <c r="FW193" s="109"/>
      <c r="FX193" s="109"/>
      <c r="FY193" s="109"/>
      <c r="FZ193" s="109"/>
      <c r="GA193" s="109"/>
      <c r="GB193" s="109"/>
      <c r="GC193" s="109"/>
      <c r="GD193" s="109"/>
      <c r="GE193" s="109"/>
      <c r="GF193" s="109"/>
      <c r="GG193" s="109"/>
      <c r="GH193" s="109"/>
      <c r="GI193" s="109"/>
      <c r="GJ193" s="109"/>
      <c r="GK193" s="109"/>
      <c r="GL193" s="109"/>
      <c r="GM193" s="109"/>
      <c r="GN193" s="109"/>
      <c r="GO193" s="109"/>
      <c r="GP193" s="109"/>
      <c r="GQ193" s="109"/>
      <c r="GR193" s="109"/>
      <c r="GS193" s="109"/>
      <c r="GT193" s="109"/>
      <c r="GU193" s="109"/>
      <c r="GV193" s="109"/>
      <c r="GW193" s="109"/>
      <c r="GX193" s="109"/>
      <c r="GY193" s="109"/>
      <c r="GZ193" s="109"/>
      <c r="HA193" s="109"/>
      <c r="HB193" s="109"/>
      <c r="HC193" s="109"/>
      <c r="HD193" s="109"/>
      <c r="HE193" s="109"/>
      <c r="HF193" s="109"/>
      <c r="HG193" s="109"/>
      <c r="HH193" s="109"/>
      <c r="HI193" s="109"/>
      <c r="HJ193" s="109"/>
      <c r="HK193" s="109"/>
    </row>
    <row r="194" spans="1:219" s="3" customFormat="1" x14ac:dyDescent="0.2">
      <c r="A194" s="17"/>
      <c r="E194" s="1"/>
      <c r="F194" s="1"/>
      <c r="G194" s="1"/>
      <c r="H194" s="112"/>
      <c r="I194" s="112"/>
      <c r="J194" s="112"/>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108"/>
      <c r="BW194" s="108"/>
      <c r="BX194" s="108"/>
      <c r="BY194" s="71"/>
      <c r="BZ194" s="71"/>
      <c r="CA194" s="71"/>
      <c r="CB194" s="71"/>
      <c r="CC194" s="71"/>
      <c r="CD194" s="71"/>
      <c r="CE194" s="71"/>
      <c r="CF194" s="117"/>
      <c r="CG194" s="117"/>
      <c r="CH194" s="117"/>
      <c r="CI194" s="117"/>
      <c r="CJ194" s="117"/>
      <c r="CK194" s="71"/>
      <c r="CL194" s="71"/>
      <c r="CM194" s="71"/>
      <c r="CN194" s="71"/>
      <c r="CO194" s="71"/>
      <c r="CP194" s="71"/>
      <c r="CQ194" s="71"/>
      <c r="CR194" s="71"/>
      <c r="CS194" s="71"/>
      <c r="CT194" s="71"/>
      <c r="CU194" s="71"/>
      <c r="CV194" s="71"/>
      <c r="CW194" s="71"/>
      <c r="CX194" s="71"/>
      <c r="CY194" s="71"/>
      <c r="CZ194" s="71"/>
      <c r="DA194" s="71"/>
      <c r="DB194" s="71"/>
      <c r="DC194" s="71"/>
      <c r="DD194" s="71"/>
      <c r="DE194" s="71"/>
      <c r="DF194" s="71"/>
      <c r="DG194" s="71"/>
      <c r="DH194" s="71"/>
      <c r="DI194" s="71"/>
      <c r="DJ194" s="71"/>
      <c r="DK194" s="71"/>
      <c r="DL194" s="71"/>
      <c r="DM194" s="71"/>
      <c r="DN194" s="71"/>
      <c r="DO194" s="71"/>
      <c r="DP194" s="71"/>
      <c r="DQ194" s="71"/>
      <c r="DR194" s="71"/>
      <c r="DS194" s="71"/>
      <c r="DT194" s="71"/>
      <c r="DU194" s="71"/>
      <c r="DV194" s="71"/>
      <c r="DW194" s="71"/>
      <c r="DX194" s="71"/>
      <c r="DY194" s="71"/>
      <c r="DZ194" s="71"/>
      <c r="EA194" s="71"/>
      <c r="EB194" s="71"/>
      <c r="EC194" s="71"/>
      <c r="ED194" s="71"/>
      <c r="EE194" s="71"/>
      <c r="EF194" s="71"/>
      <c r="EG194" s="71"/>
      <c r="EH194" s="71"/>
      <c r="EI194" s="71"/>
      <c r="EJ194" s="71"/>
      <c r="EK194" s="71"/>
      <c r="EL194" s="71"/>
      <c r="EM194" s="71"/>
      <c r="EN194" s="71"/>
      <c r="EO194" s="109"/>
      <c r="EP194" s="109"/>
      <c r="EQ194" s="109"/>
      <c r="ER194" s="109"/>
      <c r="ES194" s="109"/>
      <c r="ET194" s="109"/>
      <c r="EU194" s="109"/>
      <c r="EV194" s="109"/>
      <c r="EW194" s="109"/>
      <c r="EX194" s="109"/>
      <c r="EY194" s="109"/>
      <c r="EZ194" s="109"/>
      <c r="FA194" s="109"/>
      <c r="FB194" s="109"/>
      <c r="FC194" s="109"/>
      <c r="FD194" s="109"/>
      <c r="FE194" s="109"/>
      <c r="FF194" s="109"/>
      <c r="FG194" s="109"/>
      <c r="FH194" s="109"/>
      <c r="FI194" s="109"/>
      <c r="FJ194" s="109"/>
      <c r="FK194" s="109"/>
      <c r="FL194" s="109"/>
      <c r="FM194" s="109"/>
      <c r="FN194" s="109"/>
      <c r="FO194" s="109"/>
      <c r="FP194" s="109"/>
      <c r="FQ194" s="109"/>
      <c r="FR194" s="109"/>
      <c r="FS194" s="109"/>
      <c r="FT194" s="109"/>
      <c r="FU194" s="109"/>
      <c r="FV194" s="109"/>
      <c r="FW194" s="109"/>
      <c r="FX194" s="109"/>
      <c r="FY194" s="109"/>
      <c r="FZ194" s="109"/>
      <c r="GA194" s="109"/>
      <c r="GB194" s="109"/>
      <c r="GC194" s="109"/>
      <c r="GD194" s="109"/>
      <c r="GE194" s="109"/>
      <c r="GF194" s="109"/>
      <c r="GG194" s="109"/>
      <c r="GH194" s="109"/>
      <c r="GI194" s="109"/>
      <c r="GJ194" s="109"/>
      <c r="GK194" s="109"/>
      <c r="GL194" s="109"/>
      <c r="GM194" s="109"/>
      <c r="GN194" s="109"/>
      <c r="GO194" s="109"/>
      <c r="GP194" s="109"/>
      <c r="GQ194" s="109"/>
      <c r="GR194" s="109"/>
      <c r="GS194" s="109"/>
      <c r="GT194" s="109"/>
      <c r="GU194" s="109"/>
      <c r="GV194" s="109"/>
      <c r="GW194" s="109"/>
      <c r="GX194" s="109"/>
      <c r="GY194" s="109"/>
      <c r="GZ194" s="109"/>
      <c r="HA194" s="109"/>
      <c r="HB194" s="109"/>
      <c r="HC194" s="109"/>
      <c r="HD194" s="109"/>
      <c r="HE194" s="109"/>
      <c r="HF194" s="109"/>
      <c r="HG194" s="109"/>
      <c r="HH194" s="109"/>
      <c r="HI194" s="109"/>
      <c r="HJ194" s="109"/>
      <c r="HK194" s="109"/>
    </row>
    <row r="195" spans="1:219" s="3" customFormat="1" x14ac:dyDescent="0.2">
      <c r="A195" s="17"/>
      <c r="B195" s="71"/>
      <c r="E195" s="1"/>
      <c r="F195" s="1"/>
      <c r="G195" s="1"/>
      <c r="H195" s="112"/>
      <c r="I195" s="112"/>
      <c r="J195" s="112"/>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c r="BW195" s="108"/>
      <c r="BX195" s="108"/>
      <c r="BY195" s="71"/>
      <c r="BZ195" s="71"/>
      <c r="CA195" s="71"/>
      <c r="CB195" s="71"/>
      <c r="CC195" s="71"/>
      <c r="CD195" s="71"/>
      <c r="CE195" s="71"/>
      <c r="CF195" s="117"/>
      <c r="CG195" s="117"/>
      <c r="CH195" s="117"/>
      <c r="CI195" s="117"/>
      <c r="CJ195" s="117"/>
      <c r="CK195" s="71"/>
      <c r="CL195" s="71"/>
      <c r="CM195" s="71"/>
      <c r="CN195" s="71"/>
      <c r="CO195" s="71"/>
      <c r="CP195" s="71"/>
      <c r="CQ195" s="71"/>
      <c r="CR195" s="71"/>
      <c r="CS195" s="71"/>
      <c r="CT195" s="71"/>
      <c r="CU195" s="71"/>
      <c r="CV195" s="71"/>
      <c r="CW195" s="71"/>
      <c r="CX195" s="71"/>
      <c r="CY195" s="71"/>
      <c r="CZ195" s="71"/>
      <c r="DA195" s="71"/>
      <c r="DB195" s="71"/>
      <c r="DC195" s="71"/>
      <c r="DD195" s="71"/>
      <c r="DE195" s="71"/>
      <c r="DF195" s="71"/>
      <c r="DG195" s="71"/>
      <c r="DH195" s="71"/>
      <c r="DI195" s="71"/>
      <c r="DJ195" s="71"/>
      <c r="DK195" s="71"/>
      <c r="DL195" s="71"/>
      <c r="DM195" s="71"/>
      <c r="DN195" s="71"/>
      <c r="DO195" s="71"/>
      <c r="DP195" s="71"/>
      <c r="DQ195" s="71"/>
      <c r="DR195" s="71"/>
      <c r="DS195" s="71"/>
      <c r="DT195" s="71"/>
      <c r="DU195" s="71"/>
      <c r="DV195" s="71"/>
      <c r="DW195" s="71"/>
      <c r="DX195" s="71"/>
      <c r="DY195" s="71"/>
      <c r="DZ195" s="71"/>
      <c r="EA195" s="71"/>
      <c r="EB195" s="71"/>
      <c r="EC195" s="71"/>
      <c r="ED195" s="71"/>
      <c r="EE195" s="71"/>
      <c r="EF195" s="71"/>
      <c r="EG195" s="71"/>
      <c r="EH195" s="71"/>
      <c r="EI195" s="71"/>
      <c r="EJ195" s="71"/>
      <c r="EK195" s="71"/>
      <c r="EL195" s="71"/>
      <c r="EM195" s="71"/>
      <c r="EN195" s="71"/>
      <c r="EO195" s="109"/>
      <c r="EP195" s="109"/>
      <c r="EQ195" s="109"/>
      <c r="ER195" s="109"/>
      <c r="ES195" s="109"/>
      <c r="ET195" s="109"/>
      <c r="EU195" s="109"/>
      <c r="EV195" s="109"/>
      <c r="EW195" s="109"/>
      <c r="EX195" s="109"/>
      <c r="EY195" s="109"/>
      <c r="EZ195" s="109"/>
      <c r="FA195" s="109"/>
      <c r="FB195" s="109"/>
      <c r="FC195" s="109"/>
      <c r="FD195" s="109"/>
      <c r="FE195" s="109"/>
      <c r="FF195" s="109"/>
      <c r="FG195" s="109"/>
      <c r="FH195" s="109"/>
      <c r="FI195" s="109"/>
      <c r="FJ195" s="109"/>
      <c r="FK195" s="109"/>
      <c r="FL195" s="109"/>
      <c r="FM195" s="109"/>
      <c r="FN195" s="109"/>
      <c r="FO195" s="109"/>
      <c r="FP195" s="109"/>
      <c r="FQ195" s="109"/>
      <c r="FR195" s="109"/>
      <c r="FS195" s="109"/>
      <c r="FT195" s="109"/>
      <c r="FU195" s="109"/>
      <c r="FV195" s="109"/>
      <c r="FW195" s="109"/>
      <c r="FX195" s="109"/>
      <c r="FY195" s="109"/>
      <c r="FZ195" s="109"/>
      <c r="GA195" s="109"/>
      <c r="GB195" s="109"/>
      <c r="GC195" s="109"/>
      <c r="GD195" s="109"/>
      <c r="GE195" s="109"/>
      <c r="GF195" s="109"/>
      <c r="GG195" s="109"/>
      <c r="GH195" s="109"/>
      <c r="GI195" s="109"/>
      <c r="GJ195" s="109"/>
      <c r="GK195" s="109"/>
      <c r="GL195" s="109"/>
      <c r="GM195" s="109"/>
      <c r="GN195" s="109"/>
      <c r="GO195" s="109"/>
      <c r="GP195" s="109"/>
      <c r="GQ195" s="109"/>
      <c r="GR195" s="109"/>
      <c r="GS195" s="109"/>
      <c r="GT195" s="109"/>
      <c r="GU195" s="109"/>
      <c r="GV195" s="109"/>
      <c r="GW195" s="109"/>
      <c r="GX195" s="109"/>
      <c r="GY195" s="109"/>
      <c r="GZ195" s="109"/>
      <c r="HA195" s="109"/>
      <c r="HB195" s="109"/>
      <c r="HC195" s="109"/>
      <c r="HD195" s="109"/>
      <c r="HE195" s="109"/>
      <c r="HF195" s="109"/>
      <c r="HG195" s="109"/>
      <c r="HH195" s="109"/>
      <c r="HI195" s="109"/>
      <c r="HJ195" s="109"/>
      <c r="HK195" s="109"/>
    </row>
    <row r="196" spans="1:219" s="3" customFormat="1" x14ac:dyDescent="0.2">
      <c r="A196" s="17"/>
      <c r="E196" s="1"/>
      <c r="F196" s="1"/>
      <c r="G196" s="1"/>
      <c r="H196" s="112"/>
      <c r="I196" s="112"/>
      <c r="J196" s="112"/>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c r="BW196" s="108"/>
      <c r="BX196" s="108"/>
      <c r="BY196" s="71"/>
      <c r="BZ196" s="71"/>
      <c r="CA196" s="71"/>
      <c r="CB196" s="71"/>
      <c r="CC196" s="71"/>
      <c r="CD196" s="71"/>
      <c r="CE196" s="71"/>
      <c r="CF196" s="117"/>
      <c r="CG196" s="117"/>
      <c r="CH196" s="117"/>
      <c r="CI196" s="117"/>
      <c r="CJ196" s="117"/>
      <c r="CK196" s="71"/>
      <c r="CL196" s="71"/>
      <c r="CM196" s="71"/>
      <c r="CN196" s="71"/>
      <c r="CO196" s="71"/>
      <c r="CP196" s="71"/>
      <c r="CQ196" s="71"/>
      <c r="CR196" s="71"/>
      <c r="CS196" s="71"/>
      <c r="CT196" s="71"/>
      <c r="CU196" s="71"/>
      <c r="CV196" s="71"/>
      <c r="CW196" s="71"/>
      <c r="CX196" s="71"/>
      <c r="CY196" s="71"/>
      <c r="CZ196" s="71"/>
      <c r="DA196" s="71"/>
      <c r="DB196" s="71"/>
      <c r="DC196" s="71"/>
      <c r="DD196" s="71"/>
      <c r="DE196" s="71"/>
      <c r="DF196" s="71"/>
      <c r="DG196" s="71"/>
      <c r="DH196" s="71"/>
      <c r="DI196" s="71"/>
      <c r="DJ196" s="71"/>
      <c r="DK196" s="71"/>
      <c r="DL196" s="71"/>
      <c r="DM196" s="71"/>
      <c r="DN196" s="71"/>
      <c r="DO196" s="71"/>
      <c r="DP196" s="71"/>
      <c r="DQ196" s="71"/>
      <c r="DR196" s="71"/>
      <c r="DS196" s="71"/>
      <c r="DT196" s="71"/>
      <c r="DU196" s="71"/>
      <c r="DV196" s="71"/>
      <c r="DW196" s="71"/>
      <c r="DX196" s="71"/>
      <c r="DY196" s="71"/>
      <c r="DZ196" s="71"/>
      <c r="EA196" s="71"/>
      <c r="EB196" s="71"/>
      <c r="EC196" s="71"/>
      <c r="ED196" s="71"/>
      <c r="EE196" s="71"/>
      <c r="EF196" s="71"/>
      <c r="EG196" s="71"/>
      <c r="EH196" s="71"/>
      <c r="EI196" s="71"/>
      <c r="EJ196" s="71"/>
      <c r="EK196" s="71"/>
      <c r="EL196" s="71"/>
      <c r="EM196" s="71"/>
      <c r="EN196" s="71"/>
      <c r="EO196" s="109"/>
      <c r="EP196" s="109"/>
      <c r="EQ196" s="109"/>
      <c r="ER196" s="109"/>
      <c r="ES196" s="109"/>
      <c r="ET196" s="109"/>
      <c r="EU196" s="109"/>
      <c r="EV196" s="109"/>
      <c r="EW196" s="109"/>
      <c r="EX196" s="109"/>
      <c r="EY196" s="109"/>
      <c r="EZ196" s="109"/>
      <c r="FA196" s="109"/>
      <c r="FB196" s="109"/>
      <c r="FC196" s="109"/>
      <c r="FD196" s="109"/>
      <c r="FE196" s="109"/>
      <c r="FF196" s="109"/>
      <c r="FG196" s="109"/>
      <c r="FH196" s="109"/>
      <c r="FI196" s="109"/>
      <c r="FJ196" s="109"/>
      <c r="FK196" s="109"/>
      <c r="FL196" s="109"/>
      <c r="FM196" s="109"/>
      <c r="FN196" s="109"/>
      <c r="FO196" s="109"/>
      <c r="FP196" s="109"/>
      <c r="FQ196" s="109"/>
      <c r="FR196" s="109"/>
      <c r="FS196" s="109"/>
      <c r="FT196" s="109"/>
      <c r="FU196" s="109"/>
      <c r="FV196" s="109"/>
      <c r="FW196" s="109"/>
      <c r="FX196" s="109"/>
      <c r="FY196" s="109"/>
      <c r="FZ196" s="109"/>
      <c r="GA196" s="109"/>
      <c r="GB196" s="109"/>
      <c r="GC196" s="109"/>
      <c r="GD196" s="109"/>
      <c r="GE196" s="109"/>
      <c r="GF196" s="109"/>
      <c r="GG196" s="109"/>
      <c r="GH196" s="109"/>
      <c r="GI196" s="109"/>
      <c r="GJ196" s="109"/>
      <c r="GK196" s="109"/>
      <c r="GL196" s="109"/>
      <c r="GM196" s="109"/>
      <c r="GN196" s="109"/>
      <c r="GO196" s="109"/>
      <c r="GP196" s="109"/>
      <c r="GQ196" s="109"/>
      <c r="GR196" s="109"/>
      <c r="GS196" s="109"/>
      <c r="GT196" s="109"/>
      <c r="GU196" s="109"/>
      <c r="GV196" s="109"/>
      <c r="GW196" s="109"/>
      <c r="GX196" s="109"/>
      <c r="GY196" s="109"/>
      <c r="GZ196" s="109"/>
      <c r="HA196" s="109"/>
      <c r="HB196" s="109"/>
      <c r="HC196" s="109"/>
      <c r="HD196" s="109"/>
      <c r="HE196" s="109"/>
      <c r="HF196" s="109"/>
      <c r="HG196" s="109"/>
      <c r="HH196" s="109"/>
      <c r="HI196" s="109"/>
      <c r="HJ196" s="109"/>
      <c r="HK196" s="109"/>
    </row>
    <row r="197" spans="1:219" s="3" customFormat="1" x14ac:dyDescent="0.2">
      <c r="A197" s="17"/>
      <c r="B197" s="18"/>
      <c r="C197" s="18"/>
      <c r="D197" s="18"/>
      <c r="E197" s="18"/>
      <c r="F197" s="18"/>
      <c r="G197" s="18"/>
      <c r="H197" s="112"/>
      <c r="I197" s="112"/>
      <c r="J197" s="112"/>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c r="BN197" s="108"/>
      <c r="BO197" s="108"/>
      <c r="BP197" s="108"/>
      <c r="BQ197" s="108"/>
      <c r="BR197" s="108"/>
      <c r="BS197" s="108"/>
      <c r="BT197" s="108"/>
      <c r="BU197" s="108"/>
      <c r="BV197" s="108"/>
      <c r="BW197" s="108"/>
      <c r="BX197" s="108"/>
      <c r="BY197" s="71"/>
      <c r="BZ197" s="71"/>
      <c r="CA197" s="71"/>
      <c r="CB197" s="71"/>
      <c r="CC197" s="71"/>
      <c r="CD197" s="71"/>
      <c r="CE197" s="71"/>
      <c r="CF197" s="117"/>
      <c r="CG197" s="117"/>
      <c r="CH197" s="117"/>
      <c r="CI197" s="117"/>
      <c r="CJ197" s="117"/>
      <c r="CK197" s="71"/>
      <c r="CL197" s="71"/>
      <c r="CM197" s="71"/>
      <c r="CN197" s="71"/>
      <c r="CO197" s="71"/>
      <c r="CP197" s="71"/>
      <c r="CQ197" s="71"/>
      <c r="CR197" s="71"/>
      <c r="CS197" s="71"/>
      <c r="CT197" s="71"/>
      <c r="CU197" s="71"/>
      <c r="CV197" s="71"/>
      <c r="CW197" s="71"/>
      <c r="CX197" s="71"/>
      <c r="CY197" s="71"/>
      <c r="CZ197" s="71"/>
      <c r="DA197" s="71"/>
      <c r="DB197" s="71"/>
      <c r="DC197" s="71"/>
      <c r="DD197" s="71"/>
      <c r="DE197" s="71"/>
      <c r="DF197" s="71"/>
      <c r="DG197" s="71"/>
      <c r="DH197" s="71"/>
      <c r="DI197" s="71"/>
      <c r="DJ197" s="71"/>
      <c r="DK197" s="71"/>
      <c r="DL197" s="71"/>
      <c r="DM197" s="71"/>
      <c r="DN197" s="71"/>
      <c r="DO197" s="71"/>
      <c r="DP197" s="71"/>
      <c r="DQ197" s="71"/>
      <c r="DR197" s="71"/>
      <c r="DS197" s="71"/>
      <c r="DT197" s="71"/>
      <c r="DU197" s="71"/>
      <c r="DV197" s="71"/>
      <c r="DW197" s="71"/>
      <c r="DX197" s="71"/>
      <c r="DY197" s="71"/>
      <c r="DZ197" s="71"/>
      <c r="EA197" s="71"/>
      <c r="EB197" s="71"/>
      <c r="EC197" s="71"/>
      <c r="ED197" s="71"/>
      <c r="EE197" s="71"/>
      <c r="EF197" s="71"/>
      <c r="EG197" s="71"/>
      <c r="EH197" s="71"/>
      <c r="EI197" s="71"/>
      <c r="EJ197" s="71"/>
      <c r="EK197" s="71"/>
      <c r="EL197" s="71"/>
      <c r="EM197" s="71"/>
      <c r="EN197" s="71"/>
      <c r="EO197" s="109"/>
      <c r="EP197" s="109"/>
      <c r="EQ197" s="109"/>
      <c r="ER197" s="109"/>
      <c r="ES197" s="109"/>
      <c r="ET197" s="109"/>
      <c r="EU197" s="109"/>
      <c r="EV197" s="109"/>
      <c r="EW197" s="109"/>
      <c r="EX197" s="109"/>
      <c r="EY197" s="109"/>
      <c r="EZ197" s="109"/>
      <c r="FA197" s="109"/>
      <c r="FB197" s="109"/>
      <c r="FC197" s="109"/>
      <c r="FD197" s="109"/>
      <c r="FE197" s="109"/>
      <c r="FF197" s="109"/>
      <c r="FG197" s="109"/>
      <c r="FH197" s="109"/>
      <c r="FI197" s="109"/>
      <c r="FJ197" s="109"/>
      <c r="FK197" s="109"/>
      <c r="FL197" s="109"/>
      <c r="FM197" s="109"/>
      <c r="FN197" s="109"/>
      <c r="FO197" s="109"/>
      <c r="FP197" s="109"/>
      <c r="FQ197" s="109"/>
      <c r="FR197" s="109"/>
      <c r="FS197" s="109"/>
      <c r="FT197" s="109"/>
      <c r="FU197" s="109"/>
      <c r="FV197" s="109"/>
      <c r="FW197" s="109"/>
      <c r="FX197" s="109"/>
      <c r="FY197" s="109"/>
      <c r="FZ197" s="109"/>
      <c r="GA197" s="109"/>
      <c r="GB197" s="109"/>
      <c r="GC197" s="109"/>
      <c r="GD197" s="109"/>
      <c r="GE197" s="109"/>
      <c r="GF197" s="109"/>
      <c r="GG197" s="109"/>
      <c r="GH197" s="109"/>
      <c r="GI197" s="109"/>
      <c r="GJ197" s="109"/>
      <c r="GK197" s="109"/>
      <c r="GL197" s="109"/>
      <c r="GM197" s="109"/>
      <c r="GN197" s="109"/>
      <c r="GO197" s="109"/>
      <c r="GP197" s="109"/>
      <c r="GQ197" s="109"/>
      <c r="GR197" s="109"/>
      <c r="GS197" s="109"/>
      <c r="GT197" s="109"/>
      <c r="GU197" s="109"/>
      <c r="GV197" s="109"/>
      <c r="GW197" s="109"/>
      <c r="GX197" s="109"/>
      <c r="GY197" s="109"/>
      <c r="GZ197" s="109"/>
      <c r="HA197" s="109"/>
      <c r="HB197" s="109"/>
      <c r="HC197" s="109"/>
      <c r="HD197" s="109"/>
      <c r="HE197" s="109"/>
      <c r="HF197" s="109"/>
      <c r="HG197" s="109"/>
      <c r="HH197" s="109"/>
      <c r="HI197" s="109"/>
      <c r="HJ197" s="109"/>
      <c r="HK197" s="109"/>
    </row>
    <row r="198" spans="1:219" s="3" customFormat="1" x14ac:dyDescent="0.2">
      <c r="A198" s="17"/>
      <c r="B198" s="18"/>
      <c r="C198" s="18"/>
      <c r="D198" s="18"/>
      <c r="E198" s="18"/>
      <c r="F198" s="18"/>
      <c r="G198" s="18"/>
      <c r="H198" s="112"/>
      <c r="I198" s="112"/>
      <c r="J198" s="112"/>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8"/>
      <c r="BQ198" s="108"/>
      <c r="BR198" s="108"/>
      <c r="BS198" s="108"/>
      <c r="BT198" s="108"/>
      <c r="BU198" s="108"/>
      <c r="BV198" s="108"/>
      <c r="BW198" s="108"/>
      <c r="BX198" s="108"/>
      <c r="BY198" s="71"/>
      <c r="BZ198" s="71"/>
      <c r="CA198" s="71"/>
      <c r="CB198" s="71"/>
      <c r="CC198" s="71"/>
      <c r="CD198" s="71"/>
      <c r="CE198" s="71"/>
      <c r="CF198" s="117"/>
      <c r="CG198" s="117"/>
      <c r="CH198" s="117"/>
      <c r="CI198" s="117"/>
      <c r="CJ198" s="117"/>
      <c r="CK198" s="71"/>
      <c r="CL198" s="71"/>
      <c r="CM198" s="71"/>
      <c r="CN198" s="71"/>
      <c r="CO198" s="71"/>
      <c r="CP198" s="71"/>
      <c r="CQ198" s="71"/>
      <c r="CR198" s="71"/>
      <c r="CS198" s="71"/>
      <c r="CT198" s="71"/>
      <c r="CU198" s="71"/>
      <c r="CV198" s="71"/>
      <c r="CW198" s="71"/>
      <c r="CX198" s="71"/>
      <c r="CY198" s="71"/>
      <c r="CZ198" s="71"/>
      <c r="DA198" s="71"/>
      <c r="DB198" s="71"/>
      <c r="DC198" s="71"/>
      <c r="DD198" s="71"/>
      <c r="DE198" s="71"/>
      <c r="DF198" s="71"/>
      <c r="DG198" s="71"/>
      <c r="DH198" s="71"/>
      <c r="DI198" s="71"/>
      <c r="DJ198" s="71"/>
      <c r="DK198" s="71"/>
      <c r="DL198" s="71"/>
      <c r="DM198" s="71"/>
      <c r="DN198" s="71"/>
      <c r="DO198" s="71"/>
      <c r="DP198" s="71"/>
      <c r="DQ198" s="71"/>
      <c r="DR198" s="71"/>
      <c r="DS198" s="71"/>
      <c r="DT198" s="71"/>
      <c r="DU198" s="71"/>
      <c r="DV198" s="71"/>
      <c r="DW198" s="71"/>
      <c r="DX198" s="71"/>
      <c r="DY198" s="71"/>
      <c r="DZ198" s="71"/>
      <c r="EA198" s="71"/>
      <c r="EB198" s="71"/>
      <c r="EC198" s="71"/>
      <c r="ED198" s="71"/>
      <c r="EE198" s="71"/>
      <c r="EF198" s="71"/>
      <c r="EG198" s="71"/>
      <c r="EH198" s="71"/>
      <c r="EI198" s="71"/>
      <c r="EJ198" s="71"/>
      <c r="EK198" s="71"/>
      <c r="EL198" s="71"/>
      <c r="EM198" s="71"/>
      <c r="EN198" s="71"/>
      <c r="EO198" s="109"/>
      <c r="EP198" s="109"/>
      <c r="EQ198" s="109"/>
      <c r="ER198" s="109"/>
      <c r="ES198" s="109"/>
      <c r="ET198" s="109"/>
      <c r="EU198" s="109"/>
      <c r="EV198" s="109"/>
      <c r="EW198" s="109"/>
      <c r="EX198" s="109"/>
      <c r="EY198" s="109"/>
      <c r="EZ198" s="109"/>
      <c r="FA198" s="109"/>
      <c r="FB198" s="109"/>
      <c r="FC198" s="109"/>
      <c r="FD198" s="109"/>
      <c r="FE198" s="109"/>
      <c r="FF198" s="109"/>
      <c r="FG198" s="109"/>
      <c r="FH198" s="109"/>
      <c r="FI198" s="109"/>
      <c r="FJ198" s="109"/>
      <c r="FK198" s="109"/>
      <c r="FL198" s="109"/>
      <c r="FM198" s="109"/>
      <c r="FN198" s="109"/>
      <c r="FO198" s="109"/>
      <c r="FP198" s="109"/>
      <c r="FQ198" s="109"/>
      <c r="FR198" s="109"/>
      <c r="FS198" s="109"/>
      <c r="FT198" s="109"/>
      <c r="FU198" s="109"/>
      <c r="FV198" s="109"/>
      <c r="FW198" s="109"/>
      <c r="FX198" s="109"/>
      <c r="FY198" s="109"/>
      <c r="FZ198" s="109"/>
      <c r="GA198" s="109"/>
      <c r="GB198" s="109"/>
      <c r="GC198" s="109"/>
      <c r="GD198" s="109"/>
      <c r="GE198" s="109"/>
      <c r="GF198" s="109"/>
      <c r="GG198" s="109"/>
      <c r="GH198" s="109"/>
      <c r="GI198" s="109"/>
      <c r="GJ198" s="109"/>
      <c r="GK198" s="109"/>
      <c r="GL198" s="109"/>
      <c r="GM198" s="109"/>
      <c r="GN198" s="109"/>
      <c r="GO198" s="109"/>
      <c r="GP198" s="109"/>
      <c r="GQ198" s="109"/>
      <c r="GR198" s="109"/>
      <c r="GS198" s="109"/>
      <c r="GT198" s="109"/>
      <c r="GU198" s="109"/>
      <c r="GV198" s="109"/>
      <c r="GW198" s="109"/>
      <c r="GX198" s="109"/>
      <c r="GY198" s="109"/>
      <c r="GZ198" s="109"/>
      <c r="HA198" s="109"/>
      <c r="HB198" s="109"/>
      <c r="HC198" s="109"/>
      <c r="HD198" s="109"/>
      <c r="HE198" s="109"/>
      <c r="HF198" s="109"/>
      <c r="HG198" s="109"/>
      <c r="HH198" s="109"/>
      <c r="HI198" s="109"/>
      <c r="HJ198" s="109"/>
      <c r="HK198" s="109"/>
    </row>
    <row r="199" spans="1:219" s="3" customFormat="1" x14ac:dyDescent="0.2">
      <c r="A199" s="17"/>
      <c r="B199" s="18"/>
      <c r="C199" s="18"/>
      <c r="D199" s="18"/>
      <c r="E199" s="18"/>
      <c r="F199" s="18"/>
      <c r="G199" s="18"/>
      <c r="H199" s="112"/>
      <c r="I199" s="112"/>
      <c r="J199" s="112"/>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c r="BN199" s="108"/>
      <c r="BO199" s="108"/>
      <c r="BP199" s="108"/>
      <c r="BQ199" s="108"/>
      <c r="BR199" s="108"/>
      <c r="BS199" s="108"/>
      <c r="BT199" s="108"/>
      <c r="BU199" s="108"/>
      <c r="BV199" s="108"/>
      <c r="BW199" s="108"/>
      <c r="BX199" s="108"/>
      <c r="BY199" s="71"/>
      <c r="BZ199" s="71"/>
      <c r="CA199" s="71"/>
      <c r="CB199" s="71"/>
      <c r="CC199" s="71"/>
      <c r="CD199" s="71"/>
      <c r="CE199" s="71"/>
      <c r="CF199" s="117"/>
      <c r="CG199" s="117"/>
      <c r="CH199" s="117"/>
      <c r="CI199" s="117"/>
      <c r="CJ199" s="117"/>
      <c r="CK199" s="71"/>
      <c r="CL199" s="71"/>
      <c r="CM199" s="71"/>
      <c r="CN199" s="71"/>
      <c r="CO199" s="71"/>
      <c r="CP199" s="71"/>
      <c r="CQ199" s="71"/>
      <c r="CR199" s="71"/>
      <c r="CS199" s="71"/>
      <c r="CT199" s="71"/>
      <c r="CU199" s="71"/>
      <c r="CV199" s="71"/>
      <c r="CW199" s="71"/>
      <c r="CX199" s="71"/>
      <c r="CY199" s="71"/>
      <c r="CZ199" s="71"/>
      <c r="DA199" s="71"/>
      <c r="DB199" s="71"/>
      <c r="DC199" s="71"/>
      <c r="DD199" s="71"/>
      <c r="DE199" s="71"/>
      <c r="DF199" s="71"/>
      <c r="DG199" s="71"/>
      <c r="DH199" s="71"/>
      <c r="DI199" s="71"/>
      <c r="DJ199" s="71"/>
      <c r="DK199" s="71"/>
      <c r="DL199" s="71"/>
      <c r="DM199" s="71"/>
      <c r="DN199" s="71"/>
      <c r="DO199" s="71"/>
      <c r="DP199" s="71"/>
      <c r="DQ199" s="71"/>
      <c r="DR199" s="71"/>
      <c r="DS199" s="71"/>
      <c r="DT199" s="71"/>
      <c r="DU199" s="71"/>
      <c r="DV199" s="71"/>
      <c r="DW199" s="71"/>
      <c r="DX199" s="71"/>
      <c r="DY199" s="71"/>
      <c r="DZ199" s="71"/>
      <c r="EA199" s="71"/>
      <c r="EB199" s="71"/>
      <c r="EC199" s="71"/>
      <c r="ED199" s="71"/>
      <c r="EE199" s="71"/>
      <c r="EF199" s="71"/>
      <c r="EG199" s="71"/>
      <c r="EH199" s="71"/>
      <c r="EI199" s="71"/>
      <c r="EJ199" s="71"/>
      <c r="EK199" s="71"/>
      <c r="EL199" s="71"/>
      <c r="EM199" s="71"/>
      <c r="EN199" s="71"/>
      <c r="EO199" s="109"/>
      <c r="EP199" s="109"/>
      <c r="EQ199" s="109"/>
      <c r="ER199" s="109"/>
      <c r="ES199" s="109"/>
      <c r="ET199" s="109"/>
      <c r="EU199" s="109"/>
      <c r="EV199" s="109"/>
      <c r="EW199" s="109"/>
      <c r="EX199" s="109"/>
      <c r="EY199" s="109"/>
      <c r="EZ199" s="109"/>
      <c r="FA199" s="109"/>
      <c r="FB199" s="109"/>
      <c r="FC199" s="109"/>
      <c r="FD199" s="109"/>
      <c r="FE199" s="109"/>
      <c r="FF199" s="109"/>
      <c r="FG199" s="109"/>
      <c r="FH199" s="109"/>
      <c r="FI199" s="109"/>
      <c r="FJ199" s="109"/>
      <c r="FK199" s="109"/>
      <c r="FL199" s="109"/>
      <c r="FM199" s="109"/>
      <c r="FN199" s="109"/>
      <c r="FO199" s="109"/>
      <c r="FP199" s="109"/>
      <c r="FQ199" s="109"/>
      <c r="FR199" s="109"/>
      <c r="FS199" s="109"/>
      <c r="FT199" s="109"/>
      <c r="FU199" s="109"/>
      <c r="FV199" s="109"/>
      <c r="FW199" s="109"/>
      <c r="FX199" s="109"/>
      <c r="FY199" s="109"/>
      <c r="FZ199" s="109"/>
      <c r="GA199" s="109"/>
      <c r="GB199" s="109"/>
      <c r="GC199" s="109"/>
      <c r="GD199" s="109"/>
      <c r="GE199" s="109"/>
      <c r="GF199" s="109"/>
      <c r="GG199" s="109"/>
      <c r="GH199" s="109"/>
      <c r="GI199" s="109"/>
      <c r="GJ199" s="109"/>
      <c r="GK199" s="109"/>
      <c r="GL199" s="109"/>
      <c r="GM199" s="109"/>
      <c r="GN199" s="109"/>
      <c r="GO199" s="109"/>
      <c r="GP199" s="109"/>
      <c r="GQ199" s="109"/>
      <c r="GR199" s="109"/>
      <c r="GS199" s="109"/>
      <c r="GT199" s="109"/>
      <c r="GU199" s="109"/>
      <c r="GV199" s="109"/>
      <c r="GW199" s="109"/>
      <c r="GX199" s="109"/>
      <c r="GY199" s="109"/>
      <c r="GZ199" s="109"/>
      <c r="HA199" s="109"/>
      <c r="HB199" s="109"/>
      <c r="HC199" s="109"/>
      <c r="HD199" s="109"/>
      <c r="HE199" s="109"/>
      <c r="HF199" s="109"/>
      <c r="HG199" s="109"/>
      <c r="HH199" s="109"/>
      <c r="HI199" s="109"/>
      <c r="HJ199" s="109"/>
      <c r="HK199" s="109"/>
    </row>
    <row r="200" spans="1:219" s="3" customFormat="1" x14ac:dyDescent="0.2">
      <c r="A200" s="17"/>
      <c r="B200" s="18"/>
      <c r="C200" s="18"/>
      <c r="D200" s="18"/>
      <c r="E200" s="18"/>
      <c r="F200" s="18"/>
      <c r="G200" s="18"/>
      <c r="H200" s="112"/>
      <c r="I200" s="112"/>
      <c r="J200" s="112"/>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08"/>
      <c r="BX200" s="108"/>
      <c r="BY200" s="71"/>
      <c r="BZ200" s="71"/>
      <c r="CA200" s="71"/>
      <c r="CB200" s="71"/>
      <c r="CC200" s="71"/>
      <c r="CD200" s="71"/>
      <c r="CE200" s="71"/>
      <c r="CF200" s="117"/>
      <c r="CG200" s="117"/>
      <c r="CH200" s="117"/>
      <c r="CI200" s="117"/>
      <c r="CJ200" s="117"/>
      <c r="CK200" s="71"/>
      <c r="CL200" s="71"/>
      <c r="CM200" s="71"/>
      <c r="CN200" s="71"/>
      <c r="CO200" s="71"/>
      <c r="CP200" s="71"/>
      <c r="CQ200" s="71"/>
      <c r="CR200" s="71"/>
      <c r="CS200" s="71"/>
      <c r="CT200" s="71"/>
      <c r="CU200" s="71"/>
      <c r="CV200" s="71"/>
      <c r="CW200" s="71"/>
      <c r="CX200" s="71"/>
      <c r="CY200" s="71"/>
      <c r="CZ200" s="71"/>
      <c r="DA200" s="71"/>
      <c r="DB200" s="71"/>
      <c r="DC200" s="71"/>
      <c r="DD200" s="71"/>
      <c r="DE200" s="71"/>
      <c r="DF200" s="71"/>
      <c r="DG200" s="71"/>
      <c r="DH200" s="71"/>
      <c r="DI200" s="71"/>
      <c r="DJ200" s="71"/>
      <c r="DK200" s="71"/>
      <c r="DL200" s="71"/>
      <c r="DM200" s="71"/>
      <c r="DN200" s="71"/>
      <c r="DO200" s="71"/>
      <c r="DP200" s="71"/>
      <c r="DQ200" s="71"/>
      <c r="DR200" s="71"/>
      <c r="DS200" s="71"/>
      <c r="DT200" s="71"/>
      <c r="DU200" s="71"/>
      <c r="DV200" s="71"/>
      <c r="DW200" s="71"/>
      <c r="DX200" s="71"/>
      <c r="DY200" s="71"/>
      <c r="DZ200" s="71"/>
      <c r="EA200" s="71"/>
      <c r="EB200" s="71"/>
      <c r="EC200" s="71"/>
      <c r="ED200" s="71"/>
      <c r="EE200" s="71"/>
      <c r="EF200" s="71"/>
      <c r="EG200" s="71"/>
      <c r="EH200" s="71"/>
      <c r="EI200" s="71"/>
      <c r="EJ200" s="71"/>
      <c r="EK200" s="71"/>
      <c r="EL200" s="71"/>
      <c r="EM200" s="71"/>
      <c r="EN200" s="71"/>
      <c r="EO200" s="109"/>
      <c r="EP200" s="109"/>
      <c r="EQ200" s="109"/>
      <c r="ER200" s="109"/>
      <c r="ES200" s="109"/>
      <c r="ET200" s="109"/>
      <c r="EU200" s="109"/>
      <c r="EV200" s="109"/>
      <c r="EW200" s="109"/>
      <c r="EX200" s="109"/>
      <c r="EY200" s="109"/>
      <c r="EZ200" s="109"/>
      <c r="FA200" s="109"/>
      <c r="FB200" s="109"/>
      <c r="FC200" s="109"/>
      <c r="FD200" s="109"/>
      <c r="FE200" s="109"/>
      <c r="FF200" s="109"/>
      <c r="FG200" s="109"/>
      <c r="FH200" s="109"/>
      <c r="FI200" s="109"/>
      <c r="FJ200" s="109"/>
      <c r="FK200" s="109"/>
      <c r="FL200" s="109"/>
      <c r="FM200" s="109"/>
      <c r="FN200" s="109"/>
      <c r="FO200" s="109"/>
      <c r="FP200" s="109"/>
      <c r="FQ200" s="109"/>
      <c r="FR200" s="109"/>
      <c r="FS200" s="109"/>
      <c r="FT200" s="109"/>
      <c r="FU200" s="109"/>
      <c r="FV200" s="109"/>
      <c r="FW200" s="109"/>
      <c r="FX200" s="109"/>
      <c r="FY200" s="109"/>
      <c r="FZ200" s="109"/>
      <c r="GA200" s="109"/>
      <c r="GB200" s="109"/>
      <c r="GC200" s="109"/>
      <c r="GD200" s="109"/>
      <c r="GE200" s="109"/>
      <c r="GF200" s="109"/>
      <c r="GG200" s="109"/>
      <c r="GH200" s="109"/>
      <c r="GI200" s="109"/>
      <c r="GJ200" s="109"/>
      <c r="GK200" s="109"/>
      <c r="GL200" s="109"/>
      <c r="GM200" s="109"/>
      <c r="GN200" s="109"/>
      <c r="GO200" s="109"/>
      <c r="GP200" s="109"/>
      <c r="GQ200" s="109"/>
      <c r="GR200" s="109"/>
      <c r="GS200" s="109"/>
      <c r="GT200" s="109"/>
      <c r="GU200" s="109"/>
      <c r="GV200" s="109"/>
      <c r="GW200" s="109"/>
      <c r="GX200" s="109"/>
      <c r="GY200" s="109"/>
      <c r="GZ200" s="109"/>
      <c r="HA200" s="109"/>
      <c r="HB200" s="109"/>
      <c r="HC200" s="109"/>
      <c r="HD200" s="109"/>
      <c r="HE200" s="109"/>
      <c r="HF200" s="109"/>
      <c r="HG200" s="109"/>
      <c r="HH200" s="109"/>
      <c r="HI200" s="109"/>
      <c r="HJ200" s="109"/>
      <c r="HK200" s="109"/>
    </row>
    <row r="201" spans="1:219" s="3" customFormat="1" x14ac:dyDescent="0.2">
      <c r="A201" s="17"/>
      <c r="B201" s="18"/>
      <c r="C201" s="18"/>
      <c r="D201" s="18"/>
      <c r="E201" s="18"/>
      <c r="F201" s="18"/>
      <c r="G201" s="18"/>
      <c r="H201" s="112"/>
      <c r="I201" s="112"/>
      <c r="J201" s="112"/>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08"/>
      <c r="BX201" s="108"/>
      <c r="BY201" s="71"/>
      <c r="BZ201" s="71"/>
      <c r="CA201" s="71"/>
      <c r="CB201" s="71"/>
      <c r="CC201" s="71"/>
      <c r="CD201" s="71"/>
      <c r="CE201" s="71"/>
      <c r="CF201" s="117"/>
      <c r="CG201" s="117"/>
      <c r="CH201" s="117"/>
      <c r="CI201" s="117"/>
      <c r="CJ201" s="117"/>
      <c r="CK201" s="71"/>
      <c r="CL201" s="71"/>
      <c r="CM201" s="71"/>
      <c r="CN201" s="71"/>
      <c r="CO201" s="71"/>
      <c r="CP201" s="71"/>
      <c r="CQ201" s="71"/>
      <c r="CR201" s="71"/>
      <c r="CS201" s="71"/>
      <c r="CT201" s="71"/>
      <c r="CU201" s="71"/>
      <c r="CV201" s="71"/>
      <c r="CW201" s="71"/>
      <c r="CX201" s="71"/>
      <c r="CY201" s="71"/>
      <c r="CZ201" s="71"/>
      <c r="DA201" s="71"/>
      <c r="DB201" s="71"/>
      <c r="DC201" s="71"/>
      <c r="DD201" s="71"/>
      <c r="DE201" s="71"/>
      <c r="DF201" s="71"/>
      <c r="DG201" s="71"/>
      <c r="DH201" s="71"/>
      <c r="DI201" s="71"/>
      <c r="DJ201" s="71"/>
      <c r="DK201" s="71"/>
      <c r="DL201" s="71"/>
      <c r="DM201" s="71"/>
      <c r="DN201" s="71"/>
      <c r="DO201" s="71"/>
      <c r="DP201" s="71"/>
      <c r="DQ201" s="71"/>
      <c r="DR201" s="71"/>
      <c r="DS201" s="71"/>
      <c r="DT201" s="71"/>
      <c r="DU201" s="71"/>
      <c r="DV201" s="71"/>
      <c r="DW201" s="71"/>
      <c r="DX201" s="71"/>
      <c r="DY201" s="71"/>
      <c r="DZ201" s="71"/>
      <c r="EA201" s="71"/>
      <c r="EB201" s="71"/>
      <c r="EC201" s="71"/>
      <c r="ED201" s="71"/>
      <c r="EE201" s="71"/>
      <c r="EF201" s="71"/>
      <c r="EG201" s="71"/>
      <c r="EH201" s="71"/>
      <c r="EI201" s="71"/>
      <c r="EJ201" s="71"/>
      <c r="EK201" s="71"/>
      <c r="EL201" s="71"/>
      <c r="EM201" s="71"/>
      <c r="EN201" s="71"/>
      <c r="EO201" s="109"/>
      <c r="EP201" s="109"/>
      <c r="EQ201" s="109"/>
      <c r="ER201" s="109"/>
      <c r="ES201" s="109"/>
      <c r="ET201" s="109"/>
      <c r="EU201" s="109"/>
      <c r="EV201" s="109"/>
      <c r="EW201" s="109"/>
      <c r="EX201" s="109"/>
      <c r="EY201" s="109"/>
      <c r="EZ201" s="109"/>
      <c r="FA201" s="109"/>
      <c r="FB201" s="109"/>
      <c r="FC201" s="109"/>
      <c r="FD201" s="109"/>
      <c r="FE201" s="109"/>
      <c r="FF201" s="109"/>
      <c r="FG201" s="109"/>
      <c r="FH201" s="109"/>
      <c r="FI201" s="109"/>
      <c r="FJ201" s="109"/>
      <c r="FK201" s="109"/>
      <c r="FL201" s="109"/>
      <c r="FM201" s="109"/>
      <c r="FN201" s="109"/>
      <c r="FO201" s="109"/>
      <c r="FP201" s="109"/>
      <c r="FQ201" s="109"/>
      <c r="FR201" s="109"/>
      <c r="FS201" s="109"/>
      <c r="FT201" s="109"/>
      <c r="FU201" s="109"/>
      <c r="FV201" s="109"/>
      <c r="FW201" s="109"/>
      <c r="FX201" s="109"/>
      <c r="FY201" s="109"/>
      <c r="FZ201" s="109"/>
      <c r="GA201" s="109"/>
      <c r="GB201" s="109"/>
      <c r="GC201" s="109"/>
      <c r="GD201" s="109"/>
      <c r="GE201" s="109"/>
      <c r="GF201" s="109"/>
      <c r="GG201" s="109"/>
      <c r="GH201" s="109"/>
      <c r="GI201" s="109"/>
      <c r="GJ201" s="109"/>
      <c r="GK201" s="109"/>
      <c r="GL201" s="109"/>
      <c r="GM201" s="109"/>
      <c r="GN201" s="109"/>
      <c r="GO201" s="109"/>
      <c r="GP201" s="109"/>
      <c r="GQ201" s="109"/>
      <c r="GR201" s="109"/>
      <c r="GS201" s="109"/>
      <c r="GT201" s="109"/>
      <c r="GU201" s="109"/>
      <c r="GV201" s="109"/>
      <c r="GW201" s="109"/>
      <c r="GX201" s="109"/>
      <c r="GY201" s="109"/>
      <c r="GZ201" s="109"/>
      <c r="HA201" s="109"/>
      <c r="HB201" s="109"/>
      <c r="HC201" s="109"/>
      <c r="HD201" s="109"/>
      <c r="HE201" s="109"/>
      <c r="HF201" s="109"/>
      <c r="HG201" s="109"/>
      <c r="HH201" s="109"/>
      <c r="HI201" s="109"/>
      <c r="HJ201" s="109"/>
      <c r="HK201" s="109"/>
    </row>
    <row r="202" spans="1:219" s="3" customFormat="1" x14ac:dyDescent="0.2">
      <c r="A202" s="17"/>
      <c r="B202" s="18"/>
      <c r="C202" s="18"/>
      <c r="D202" s="18"/>
      <c r="E202" s="18"/>
      <c r="F202" s="18"/>
      <c r="G202" s="18"/>
      <c r="H202" s="112"/>
      <c r="I202" s="112"/>
      <c r="J202" s="112"/>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08"/>
      <c r="BX202" s="108"/>
      <c r="BY202" s="71"/>
      <c r="BZ202" s="71"/>
      <c r="CA202" s="71"/>
      <c r="CB202" s="71"/>
      <c r="CC202" s="71"/>
      <c r="CD202" s="71"/>
      <c r="CE202" s="71"/>
      <c r="CF202" s="117"/>
      <c r="CG202" s="117"/>
      <c r="CH202" s="117"/>
      <c r="CI202" s="117"/>
      <c r="CJ202" s="117"/>
      <c r="CK202" s="71"/>
      <c r="CL202" s="71"/>
      <c r="CM202" s="71"/>
      <c r="CN202" s="71"/>
      <c r="CO202" s="71"/>
      <c r="CP202" s="71"/>
      <c r="CQ202" s="71"/>
      <c r="CR202" s="71"/>
      <c r="CS202" s="71"/>
      <c r="CT202" s="71"/>
      <c r="CU202" s="71"/>
      <c r="CV202" s="71"/>
      <c r="CW202" s="71"/>
      <c r="CX202" s="71"/>
      <c r="CY202" s="71"/>
      <c r="CZ202" s="71"/>
      <c r="DA202" s="71"/>
      <c r="DB202" s="71"/>
      <c r="DC202" s="71"/>
      <c r="DD202" s="71"/>
      <c r="DE202" s="71"/>
      <c r="DF202" s="71"/>
      <c r="DG202" s="71"/>
      <c r="DH202" s="71"/>
      <c r="DI202" s="71"/>
      <c r="DJ202" s="71"/>
      <c r="DK202" s="71"/>
      <c r="DL202" s="71"/>
      <c r="DM202" s="71"/>
      <c r="DN202" s="71"/>
      <c r="DO202" s="71"/>
      <c r="DP202" s="71"/>
      <c r="DQ202" s="71"/>
      <c r="DR202" s="71"/>
      <c r="DS202" s="71"/>
      <c r="DT202" s="71"/>
      <c r="DU202" s="71"/>
      <c r="DV202" s="71"/>
      <c r="DW202" s="71"/>
      <c r="DX202" s="71"/>
      <c r="DY202" s="71"/>
      <c r="DZ202" s="71"/>
      <c r="EA202" s="71"/>
      <c r="EB202" s="71"/>
      <c r="EC202" s="71"/>
      <c r="ED202" s="71"/>
      <c r="EE202" s="71"/>
      <c r="EF202" s="71"/>
      <c r="EG202" s="71"/>
      <c r="EH202" s="71"/>
      <c r="EI202" s="71"/>
      <c r="EJ202" s="71"/>
      <c r="EK202" s="71"/>
      <c r="EL202" s="71"/>
      <c r="EM202" s="71"/>
      <c r="EN202" s="71"/>
      <c r="EO202" s="109"/>
      <c r="EP202" s="109"/>
      <c r="EQ202" s="109"/>
      <c r="ER202" s="109"/>
      <c r="ES202" s="109"/>
      <c r="ET202" s="109"/>
      <c r="EU202" s="109"/>
      <c r="EV202" s="109"/>
      <c r="EW202" s="109"/>
      <c r="EX202" s="109"/>
      <c r="EY202" s="109"/>
      <c r="EZ202" s="109"/>
      <c r="FA202" s="109"/>
      <c r="FB202" s="109"/>
      <c r="FC202" s="109"/>
      <c r="FD202" s="109"/>
      <c r="FE202" s="109"/>
      <c r="FF202" s="109"/>
      <c r="FG202" s="109"/>
      <c r="FH202" s="109"/>
      <c r="FI202" s="109"/>
      <c r="FJ202" s="109"/>
      <c r="FK202" s="109"/>
      <c r="FL202" s="109"/>
      <c r="FM202" s="109"/>
      <c r="FN202" s="109"/>
      <c r="FO202" s="109"/>
      <c r="FP202" s="109"/>
      <c r="FQ202" s="109"/>
      <c r="FR202" s="109"/>
      <c r="FS202" s="109"/>
      <c r="FT202" s="109"/>
      <c r="FU202" s="109"/>
      <c r="FV202" s="109"/>
      <c r="FW202" s="109"/>
      <c r="FX202" s="109"/>
      <c r="FY202" s="109"/>
      <c r="FZ202" s="109"/>
      <c r="GA202" s="109"/>
      <c r="GB202" s="109"/>
      <c r="GC202" s="109"/>
      <c r="GD202" s="109"/>
      <c r="GE202" s="109"/>
      <c r="GF202" s="109"/>
      <c r="GG202" s="109"/>
      <c r="GH202" s="109"/>
      <c r="GI202" s="109"/>
      <c r="GJ202" s="109"/>
      <c r="GK202" s="109"/>
      <c r="GL202" s="109"/>
      <c r="GM202" s="109"/>
      <c r="GN202" s="109"/>
      <c r="GO202" s="109"/>
      <c r="GP202" s="109"/>
      <c r="GQ202" s="109"/>
      <c r="GR202" s="109"/>
      <c r="GS202" s="109"/>
      <c r="GT202" s="109"/>
      <c r="GU202" s="109"/>
      <c r="GV202" s="109"/>
      <c r="GW202" s="109"/>
      <c r="GX202" s="109"/>
      <c r="GY202" s="109"/>
      <c r="GZ202" s="109"/>
      <c r="HA202" s="109"/>
      <c r="HB202" s="109"/>
      <c r="HC202" s="109"/>
      <c r="HD202" s="109"/>
      <c r="HE202" s="109"/>
      <c r="HF202" s="109"/>
      <c r="HG202" s="109"/>
      <c r="HH202" s="109"/>
      <c r="HI202" s="109"/>
      <c r="HJ202" s="109"/>
      <c r="HK202" s="109"/>
    </row>
    <row r="203" spans="1:219" s="3" customFormat="1" x14ac:dyDescent="0.2">
      <c r="A203" s="17"/>
      <c r="B203" s="18"/>
      <c r="C203" s="18"/>
      <c r="D203" s="18"/>
      <c r="E203" s="18"/>
      <c r="F203" s="18"/>
      <c r="G203" s="18"/>
      <c r="H203" s="112"/>
      <c r="I203" s="112"/>
      <c r="J203" s="112"/>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08"/>
      <c r="BX203" s="108"/>
      <c r="BY203" s="71"/>
      <c r="BZ203" s="71"/>
      <c r="CA203" s="71"/>
      <c r="CB203" s="71"/>
      <c r="CC203" s="71"/>
      <c r="CD203" s="71"/>
      <c r="CE203" s="71"/>
      <c r="CF203" s="117"/>
      <c r="CG203" s="117"/>
      <c r="CH203" s="117"/>
      <c r="CI203" s="117"/>
      <c r="CJ203" s="117"/>
      <c r="CK203" s="71"/>
      <c r="CL203" s="71"/>
      <c r="CM203" s="71"/>
      <c r="CN203" s="71"/>
      <c r="CO203" s="71"/>
      <c r="CP203" s="71"/>
      <c r="CQ203" s="71"/>
      <c r="CR203" s="71"/>
      <c r="CS203" s="71"/>
      <c r="CT203" s="71"/>
      <c r="CU203" s="71"/>
      <c r="CV203" s="71"/>
      <c r="CW203" s="71"/>
      <c r="CX203" s="71"/>
      <c r="CY203" s="71"/>
      <c r="CZ203" s="71"/>
      <c r="DA203" s="71"/>
      <c r="DB203" s="71"/>
      <c r="DC203" s="71"/>
      <c r="DD203" s="71"/>
      <c r="DE203" s="71"/>
      <c r="DF203" s="71"/>
      <c r="DG203" s="71"/>
      <c r="DH203" s="71"/>
      <c r="DI203" s="71"/>
      <c r="DJ203" s="71"/>
      <c r="DK203" s="71"/>
      <c r="DL203" s="71"/>
      <c r="DM203" s="71"/>
      <c r="DN203" s="71"/>
      <c r="DO203" s="71"/>
      <c r="DP203" s="71"/>
      <c r="DQ203" s="71"/>
      <c r="DR203" s="71"/>
      <c r="DS203" s="71"/>
      <c r="DT203" s="71"/>
      <c r="DU203" s="71"/>
      <c r="DV203" s="71"/>
      <c r="DW203" s="71"/>
      <c r="DX203" s="71"/>
      <c r="DY203" s="71"/>
      <c r="DZ203" s="71"/>
      <c r="EA203" s="71"/>
      <c r="EB203" s="71"/>
      <c r="EC203" s="71"/>
      <c r="ED203" s="71"/>
      <c r="EE203" s="71"/>
      <c r="EF203" s="71"/>
      <c r="EG203" s="71"/>
      <c r="EH203" s="71"/>
      <c r="EI203" s="71"/>
      <c r="EJ203" s="71"/>
      <c r="EK203" s="71"/>
      <c r="EL203" s="71"/>
      <c r="EM203" s="71"/>
      <c r="EN203" s="71"/>
      <c r="EO203" s="109"/>
      <c r="EP203" s="109"/>
      <c r="EQ203" s="109"/>
      <c r="ER203" s="109"/>
      <c r="ES203" s="109"/>
      <c r="ET203" s="109"/>
      <c r="EU203" s="109"/>
      <c r="EV203" s="109"/>
      <c r="EW203" s="109"/>
      <c r="EX203" s="109"/>
      <c r="EY203" s="109"/>
      <c r="EZ203" s="109"/>
      <c r="FA203" s="109"/>
      <c r="FB203" s="109"/>
      <c r="FC203" s="109"/>
      <c r="FD203" s="109"/>
      <c r="FE203" s="109"/>
      <c r="FF203" s="109"/>
      <c r="FG203" s="109"/>
      <c r="FH203" s="109"/>
      <c r="FI203" s="109"/>
      <c r="FJ203" s="109"/>
      <c r="FK203" s="109"/>
      <c r="FL203" s="109"/>
      <c r="FM203" s="109"/>
      <c r="FN203" s="109"/>
      <c r="FO203" s="109"/>
      <c r="FP203" s="109"/>
      <c r="FQ203" s="109"/>
      <c r="FR203" s="109"/>
      <c r="FS203" s="109"/>
      <c r="FT203" s="109"/>
      <c r="FU203" s="109"/>
      <c r="FV203" s="109"/>
      <c r="FW203" s="109"/>
      <c r="FX203" s="109"/>
      <c r="FY203" s="109"/>
      <c r="FZ203" s="109"/>
      <c r="GA203" s="109"/>
      <c r="GB203" s="109"/>
      <c r="GC203" s="109"/>
      <c r="GD203" s="109"/>
      <c r="GE203" s="109"/>
      <c r="GF203" s="109"/>
      <c r="GG203" s="109"/>
      <c r="GH203" s="109"/>
      <c r="GI203" s="109"/>
      <c r="GJ203" s="109"/>
      <c r="GK203" s="109"/>
      <c r="GL203" s="109"/>
      <c r="GM203" s="109"/>
      <c r="GN203" s="109"/>
      <c r="GO203" s="109"/>
      <c r="GP203" s="109"/>
      <c r="GQ203" s="109"/>
      <c r="GR203" s="109"/>
      <c r="GS203" s="109"/>
      <c r="GT203" s="109"/>
      <c r="GU203" s="109"/>
      <c r="GV203" s="109"/>
      <c r="GW203" s="109"/>
      <c r="GX203" s="109"/>
      <c r="GY203" s="109"/>
      <c r="GZ203" s="109"/>
      <c r="HA203" s="109"/>
      <c r="HB203" s="109"/>
      <c r="HC203" s="109"/>
      <c r="HD203" s="109"/>
      <c r="HE203" s="109"/>
      <c r="HF203" s="109"/>
      <c r="HG203" s="109"/>
      <c r="HH203" s="109"/>
      <c r="HI203" s="109"/>
      <c r="HJ203" s="109"/>
      <c r="HK203" s="109"/>
    </row>
    <row r="204" spans="1:219" s="3" customFormat="1" x14ac:dyDescent="0.2">
      <c r="A204" s="17"/>
      <c r="B204" s="18"/>
      <c r="C204" s="18"/>
      <c r="D204" s="18"/>
      <c r="E204" s="18"/>
      <c r="F204" s="18"/>
      <c r="G204" s="18"/>
      <c r="H204" s="112"/>
      <c r="I204" s="112"/>
      <c r="J204" s="112"/>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c r="BK204" s="108"/>
      <c r="BL204" s="108"/>
      <c r="BM204" s="108"/>
      <c r="BN204" s="108"/>
      <c r="BO204" s="108"/>
      <c r="BP204" s="108"/>
      <c r="BQ204" s="108"/>
      <c r="BR204" s="108"/>
      <c r="BS204" s="108"/>
      <c r="BT204" s="108"/>
      <c r="BU204" s="108"/>
      <c r="BV204" s="108"/>
      <c r="BW204" s="108"/>
      <c r="BX204" s="108"/>
      <c r="BY204" s="71"/>
      <c r="BZ204" s="71"/>
      <c r="CA204" s="71"/>
      <c r="CB204" s="71"/>
      <c r="CC204" s="71"/>
      <c r="CD204" s="71"/>
      <c r="CE204" s="71"/>
      <c r="CF204" s="117"/>
      <c r="CG204" s="117"/>
      <c r="CH204" s="117"/>
      <c r="CI204" s="117"/>
      <c r="CJ204" s="117"/>
      <c r="CK204" s="71"/>
      <c r="CL204" s="71"/>
      <c r="CM204" s="71"/>
      <c r="CN204" s="71"/>
      <c r="CO204" s="71"/>
      <c r="CP204" s="71"/>
      <c r="CQ204" s="71"/>
      <c r="CR204" s="71"/>
      <c r="CS204" s="71"/>
      <c r="CT204" s="71"/>
      <c r="CU204" s="71"/>
      <c r="CV204" s="71"/>
      <c r="CW204" s="71"/>
      <c r="CX204" s="71"/>
      <c r="CY204" s="71"/>
      <c r="CZ204" s="71"/>
      <c r="DA204" s="71"/>
      <c r="DB204" s="71"/>
      <c r="DC204" s="71"/>
      <c r="DD204" s="71"/>
      <c r="DE204" s="71"/>
      <c r="DF204" s="71"/>
      <c r="DG204" s="71"/>
      <c r="DH204" s="71"/>
      <c r="DI204" s="71"/>
      <c r="DJ204" s="71"/>
      <c r="DK204" s="71"/>
      <c r="DL204" s="71"/>
      <c r="DM204" s="71"/>
      <c r="DN204" s="71"/>
      <c r="DO204" s="71"/>
      <c r="DP204" s="71"/>
      <c r="DQ204" s="71"/>
      <c r="DR204" s="71"/>
      <c r="DS204" s="71"/>
      <c r="DT204" s="71"/>
      <c r="DU204" s="71"/>
      <c r="DV204" s="71"/>
      <c r="DW204" s="71"/>
      <c r="DX204" s="71"/>
      <c r="DY204" s="71"/>
      <c r="DZ204" s="71"/>
      <c r="EA204" s="71"/>
      <c r="EB204" s="71"/>
      <c r="EC204" s="71"/>
      <c r="ED204" s="71"/>
      <c r="EE204" s="71"/>
      <c r="EF204" s="71"/>
      <c r="EG204" s="71"/>
      <c r="EH204" s="71"/>
      <c r="EI204" s="71"/>
      <c r="EJ204" s="71"/>
      <c r="EK204" s="71"/>
      <c r="EL204" s="71"/>
      <c r="EM204" s="71"/>
      <c r="EN204" s="71"/>
      <c r="EO204" s="109"/>
      <c r="EP204" s="109"/>
      <c r="EQ204" s="109"/>
      <c r="ER204" s="109"/>
      <c r="ES204" s="109"/>
      <c r="ET204" s="109"/>
      <c r="EU204" s="109"/>
      <c r="EV204" s="109"/>
      <c r="EW204" s="109"/>
      <c r="EX204" s="109"/>
      <c r="EY204" s="109"/>
      <c r="EZ204" s="109"/>
      <c r="FA204" s="109"/>
      <c r="FB204" s="109"/>
      <c r="FC204" s="109"/>
      <c r="FD204" s="109"/>
      <c r="FE204" s="109"/>
      <c r="FF204" s="109"/>
      <c r="FG204" s="109"/>
      <c r="FH204" s="109"/>
      <c r="FI204" s="109"/>
      <c r="FJ204" s="109"/>
      <c r="FK204" s="109"/>
      <c r="FL204" s="109"/>
      <c r="FM204" s="109"/>
      <c r="FN204" s="109"/>
      <c r="FO204" s="109"/>
      <c r="FP204" s="109"/>
      <c r="FQ204" s="109"/>
      <c r="FR204" s="109"/>
      <c r="FS204" s="109"/>
      <c r="FT204" s="109"/>
      <c r="FU204" s="109"/>
      <c r="FV204" s="109"/>
      <c r="FW204" s="109"/>
      <c r="FX204" s="109"/>
      <c r="FY204" s="109"/>
      <c r="FZ204" s="109"/>
      <c r="GA204" s="109"/>
      <c r="GB204" s="109"/>
      <c r="GC204" s="109"/>
      <c r="GD204" s="109"/>
      <c r="GE204" s="109"/>
      <c r="GF204" s="109"/>
      <c r="GG204" s="109"/>
      <c r="GH204" s="109"/>
      <c r="GI204" s="109"/>
      <c r="GJ204" s="109"/>
      <c r="GK204" s="109"/>
      <c r="GL204" s="109"/>
      <c r="GM204" s="109"/>
      <c r="GN204" s="109"/>
      <c r="GO204" s="109"/>
      <c r="GP204" s="109"/>
      <c r="GQ204" s="109"/>
      <c r="GR204" s="109"/>
      <c r="GS204" s="109"/>
      <c r="GT204" s="109"/>
      <c r="GU204" s="109"/>
      <c r="GV204" s="109"/>
      <c r="GW204" s="109"/>
      <c r="GX204" s="109"/>
      <c r="GY204" s="109"/>
      <c r="GZ204" s="109"/>
      <c r="HA204" s="109"/>
      <c r="HB204" s="109"/>
      <c r="HC204" s="109"/>
      <c r="HD204" s="109"/>
      <c r="HE204" s="109"/>
      <c r="HF204" s="109"/>
      <c r="HG204" s="109"/>
      <c r="HH204" s="109"/>
      <c r="HI204" s="109"/>
      <c r="HJ204" s="109"/>
      <c r="HK204" s="109"/>
    </row>
    <row r="205" spans="1:219" s="3" customFormat="1" x14ac:dyDescent="0.2">
      <c r="A205" s="17"/>
      <c r="B205" s="18"/>
      <c r="C205" s="18"/>
      <c r="D205" s="18"/>
      <c r="E205" s="18"/>
      <c r="F205" s="18"/>
      <c r="G205" s="18"/>
      <c r="H205" s="112"/>
      <c r="I205" s="112"/>
      <c r="J205" s="112"/>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c r="BR205" s="108"/>
      <c r="BS205" s="108"/>
      <c r="BT205" s="108"/>
      <c r="BU205" s="108"/>
      <c r="BV205" s="108"/>
      <c r="BW205" s="108"/>
      <c r="BX205" s="108"/>
      <c r="BY205" s="71"/>
      <c r="BZ205" s="71"/>
      <c r="CA205" s="71"/>
      <c r="CB205" s="71"/>
      <c r="CC205" s="71"/>
      <c r="CD205" s="71"/>
      <c r="CE205" s="71"/>
      <c r="CF205" s="117"/>
      <c r="CG205" s="117"/>
      <c r="CH205" s="117"/>
      <c r="CI205" s="117"/>
      <c r="CJ205" s="117"/>
      <c r="CK205" s="71"/>
      <c r="CL205" s="71"/>
      <c r="CM205" s="71"/>
      <c r="CN205" s="71"/>
      <c r="CO205" s="71"/>
      <c r="CP205" s="71"/>
      <c r="CQ205" s="71"/>
      <c r="CR205" s="71"/>
      <c r="CS205" s="71"/>
      <c r="CT205" s="71"/>
      <c r="CU205" s="71"/>
      <c r="CV205" s="71"/>
      <c r="CW205" s="71"/>
      <c r="CX205" s="71"/>
      <c r="CY205" s="71"/>
      <c r="CZ205" s="71"/>
      <c r="DA205" s="71"/>
      <c r="DB205" s="71"/>
      <c r="DC205" s="71"/>
      <c r="DD205" s="71"/>
      <c r="DE205" s="71"/>
      <c r="DF205" s="71"/>
      <c r="DG205" s="71"/>
      <c r="DH205" s="71"/>
      <c r="DI205" s="71"/>
      <c r="DJ205" s="71"/>
      <c r="DK205" s="71"/>
      <c r="DL205" s="71"/>
      <c r="DM205" s="71"/>
      <c r="DN205" s="71"/>
      <c r="DO205" s="71"/>
      <c r="DP205" s="71"/>
      <c r="DQ205" s="71"/>
      <c r="DR205" s="71"/>
      <c r="DS205" s="71"/>
      <c r="DT205" s="71"/>
      <c r="DU205" s="71"/>
      <c r="DV205" s="71"/>
      <c r="DW205" s="71"/>
      <c r="DX205" s="71"/>
      <c r="DY205" s="71"/>
      <c r="DZ205" s="71"/>
      <c r="EA205" s="71"/>
      <c r="EB205" s="71"/>
      <c r="EC205" s="71"/>
      <c r="ED205" s="71"/>
      <c r="EE205" s="71"/>
      <c r="EF205" s="71"/>
      <c r="EG205" s="71"/>
      <c r="EH205" s="71"/>
      <c r="EI205" s="71"/>
      <c r="EJ205" s="71"/>
      <c r="EK205" s="71"/>
      <c r="EL205" s="71"/>
      <c r="EM205" s="71"/>
      <c r="EN205" s="71"/>
      <c r="EO205" s="109"/>
      <c r="EP205" s="109"/>
      <c r="EQ205" s="109"/>
      <c r="ER205" s="109"/>
      <c r="ES205" s="109"/>
      <c r="ET205" s="109"/>
      <c r="EU205" s="109"/>
      <c r="EV205" s="109"/>
      <c r="EW205" s="109"/>
      <c r="EX205" s="109"/>
      <c r="EY205" s="109"/>
      <c r="EZ205" s="109"/>
      <c r="FA205" s="109"/>
      <c r="FB205" s="109"/>
      <c r="FC205" s="109"/>
      <c r="FD205" s="109"/>
      <c r="FE205" s="109"/>
      <c r="FF205" s="109"/>
      <c r="FG205" s="109"/>
      <c r="FH205" s="109"/>
      <c r="FI205" s="109"/>
      <c r="FJ205" s="109"/>
      <c r="FK205" s="109"/>
      <c r="FL205" s="109"/>
      <c r="FM205" s="109"/>
      <c r="FN205" s="109"/>
      <c r="FO205" s="109"/>
      <c r="FP205" s="109"/>
      <c r="FQ205" s="109"/>
      <c r="FR205" s="109"/>
      <c r="FS205" s="109"/>
      <c r="FT205" s="109"/>
      <c r="FU205" s="109"/>
      <c r="FV205" s="109"/>
      <c r="FW205" s="109"/>
      <c r="FX205" s="109"/>
      <c r="FY205" s="109"/>
      <c r="FZ205" s="109"/>
      <c r="GA205" s="109"/>
      <c r="GB205" s="109"/>
      <c r="GC205" s="109"/>
      <c r="GD205" s="109"/>
      <c r="GE205" s="109"/>
      <c r="GF205" s="109"/>
      <c r="GG205" s="109"/>
      <c r="GH205" s="109"/>
      <c r="GI205" s="109"/>
      <c r="GJ205" s="109"/>
      <c r="GK205" s="109"/>
      <c r="GL205" s="109"/>
      <c r="GM205" s="109"/>
      <c r="GN205" s="109"/>
      <c r="GO205" s="109"/>
      <c r="GP205" s="109"/>
      <c r="GQ205" s="109"/>
      <c r="GR205" s="109"/>
      <c r="GS205" s="109"/>
      <c r="GT205" s="109"/>
      <c r="GU205" s="109"/>
      <c r="GV205" s="109"/>
      <c r="GW205" s="109"/>
      <c r="GX205" s="109"/>
      <c r="GY205" s="109"/>
      <c r="GZ205" s="109"/>
      <c r="HA205" s="109"/>
      <c r="HB205" s="109"/>
      <c r="HC205" s="109"/>
      <c r="HD205" s="109"/>
      <c r="HE205" s="109"/>
      <c r="HF205" s="109"/>
      <c r="HG205" s="109"/>
      <c r="HH205" s="109"/>
      <c r="HI205" s="109"/>
      <c r="HJ205" s="109"/>
      <c r="HK205" s="109"/>
    </row>
    <row r="206" spans="1:219" s="3" customFormat="1" x14ac:dyDescent="0.2">
      <c r="A206" s="17"/>
      <c r="B206" s="18"/>
      <c r="C206" s="18"/>
      <c r="D206" s="18"/>
      <c r="E206" s="18"/>
      <c r="F206" s="18"/>
      <c r="G206" s="18"/>
      <c r="H206" s="112"/>
      <c r="I206" s="112"/>
      <c r="J206" s="112"/>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c r="BM206" s="108"/>
      <c r="BN206" s="108"/>
      <c r="BO206" s="108"/>
      <c r="BP206" s="108"/>
      <c r="BQ206" s="108"/>
      <c r="BR206" s="108"/>
      <c r="BS206" s="108"/>
      <c r="BT206" s="108"/>
      <c r="BU206" s="108"/>
      <c r="BV206" s="108"/>
      <c r="BW206" s="108"/>
      <c r="BX206" s="108"/>
      <c r="BY206" s="71"/>
      <c r="BZ206" s="71"/>
      <c r="CA206" s="71"/>
      <c r="CB206" s="71"/>
      <c r="CC206" s="71"/>
      <c r="CD206" s="71"/>
      <c r="CE206" s="71"/>
      <c r="CF206" s="117"/>
      <c r="CG206" s="117"/>
      <c r="CH206" s="117"/>
      <c r="CI206" s="117"/>
      <c r="CJ206" s="117"/>
      <c r="CK206" s="71"/>
      <c r="CL206" s="71"/>
      <c r="CM206" s="71"/>
      <c r="CN206" s="71"/>
      <c r="CO206" s="71"/>
      <c r="CP206" s="71"/>
      <c r="CQ206" s="71"/>
      <c r="CR206" s="71"/>
      <c r="CS206" s="71"/>
      <c r="CT206" s="71"/>
      <c r="CU206" s="71"/>
      <c r="CV206" s="71"/>
      <c r="CW206" s="71"/>
      <c r="CX206" s="71"/>
      <c r="CY206" s="71"/>
      <c r="CZ206" s="71"/>
      <c r="DA206" s="71"/>
      <c r="DB206" s="71"/>
      <c r="DC206" s="71"/>
      <c r="DD206" s="71"/>
      <c r="DE206" s="71"/>
      <c r="DF206" s="71"/>
      <c r="DG206" s="71"/>
      <c r="DH206" s="71"/>
      <c r="DI206" s="71"/>
      <c r="DJ206" s="71"/>
      <c r="DK206" s="71"/>
      <c r="DL206" s="71"/>
      <c r="DM206" s="71"/>
      <c r="DN206" s="71"/>
      <c r="DO206" s="71"/>
      <c r="DP206" s="71"/>
      <c r="DQ206" s="71"/>
      <c r="DR206" s="71"/>
      <c r="DS206" s="71"/>
      <c r="DT206" s="71"/>
      <c r="DU206" s="71"/>
      <c r="DV206" s="71"/>
      <c r="DW206" s="71"/>
      <c r="DX206" s="71"/>
      <c r="DY206" s="71"/>
      <c r="DZ206" s="71"/>
      <c r="EA206" s="71"/>
      <c r="EB206" s="71"/>
      <c r="EC206" s="71"/>
      <c r="ED206" s="71"/>
      <c r="EE206" s="71"/>
      <c r="EF206" s="71"/>
      <c r="EG206" s="71"/>
      <c r="EH206" s="71"/>
      <c r="EI206" s="71"/>
      <c r="EJ206" s="71"/>
      <c r="EK206" s="71"/>
      <c r="EL206" s="71"/>
      <c r="EM206" s="71"/>
      <c r="EN206" s="71"/>
      <c r="EO206" s="109"/>
      <c r="EP206" s="109"/>
      <c r="EQ206" s="109"/>
      <c r="ER206" s="109"/>
      <c r="ES206" s="109"/>
      <c r="ET206" s="109"/>
      <c r="EU206" s="109"/>
      <c r="EV206" s="109"/>
      <c r="EW206" s="109"/>
      <c r="EX206" s="109"/>
      <c r="EY206" s="109"/>
      <c r="EZ206" s="109"/>
      <c r="FA206" s="109"/>
      <c r="FB206" s="109"/>
      <c r="FC206" s="109"/>
      <c r="FD206" s="109"/>
      <c r="FE206" s="109"/>
      <c r="FF206" s="109"/>
      <c r="FG206" s="109"/>
      <c r="FH206" s="109"/>
      <c r="FI206" s="109"/>
      <c r="FJ206" s="109"/>
      <c r="FK206" s="109"/>
      <c r="FL206" s="109"/>
      <c r="FM206" s="109"/>
      <c r="FN206" s="109"/>
      <c r="FO206" s="109"/>
      <c r="FP206" s="109"/>
      <c r="FQ206" s="109"/>
      <c r="FR206" s="109"/>
      <c r="FS206" s="109"/>
      <c r="FT206" s="109"/>
      <c r="FU206" s="109"/>
      <c r="FV206" s="109"/>
      <c r="FW206" s="109"/>
      <c r="FX206" s="109"/>
      <c r="FY206" s="109"/>
      <c r="FZ206" s="109"/>
      <c r="GA206" s="109"/>
      <c r="GB206" s="109"/>
      <c r="GC206" s="109"/>
      <c r="GD206" s="109"/>
      <c r="GE206" s="109"/>
      <c r="GF206" s="109"/>
      <c r="GG206" s="109"/>
      <c r="GH206" s="109"/>
      <c r="GI206" s="109"/>
      <c r="GJ206" s="109"/>
      <c r="GK206" s="109"/>
      <c r="GL206" s="109"/>
      <c r="GM206" s="109"/>
      <c r="GN206" s="109"/>
      <c r="GO206" s="109"/>
      <c r="GP206" s="109"/>
      <c r="GQ206" s="109"/>
      <c r="GR206" s="109"/>
      <c r="GS206" s="109"/>
      <c r="GT206" s="109"/>
      <c r="GU206" s="109"/>
      <c r="GV206" s="109"/>
      <c r="GW206" s="109"/>
      <c r="GX206" s="109"/>
      <c r="GY206" s="109"/>
      <c r="GZ206" s="109"/>
      <c r="HA206" s="109"/>
      <c r="HB206" s="109"/>
      <c r="HC206" s="109"/>
      <c r="HD206" s="109"/>
      <c r="HE206" s="109"/>
      <c r="HF206" s="109"/>
      <c r="HG206" s="109"/>
      <c r="HH206" s="109"/>
      <c r="HI206" s="109"/>
      <c r="HJ206" s="109"/>
      <c r="HK206" s="109"/>
    </row>
    <row r="207" spans="1:219" s="3" customFormat="1" x14ac:dyDescent="0.2">
      <c r="A207" s="17"/>
      <c r="B207" s="18"/>
      <c r="C207" s="18"/>
      <c r="D207" s="18"/>
      <c r="E207" s="18"/>
      <c r="F207" s="18"/>
      <c r="G207" s="18"/>
      <c r="H207" s="112"/>
      <c r="I207" s="112"/>
      <c r="J207" s="112"/>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c r="BN207" s="108"/>
      <c r="BO207" s="108"/>
      <c r="BP207" s="108"/>
      <c r="BQ207" s="108"/>
      <c r="BR207" s="108"/>
      <c r="BS207" s="108"/>
      <c r="BT207" s="108"/>
      <c r="BU207" s="108"/>
      <c r="BV207" s="108"/>
      <c r="BW207" s="108"/>
      <c r="BX207" s="108"/>
      <c r="BY207" s="71"/>
      <c r="BZ207" s="71"/>
      <c r="CA207" s="71"/>
      <c r="CB207" s="71"/>
      <c r="CC207" s="71"/>
      <c r="CD207" s="71"/>
      <c r="CE207" s="71"/>
      <c r="CF207" s="117"/>
      <c r="CG207" s="117"/>
      <c r="CH207" s="117"/>
      <c r="CI207" s="117"/>
      <c r="CJ207" s="117"/>
      <c r="CK207" s="71"/>
      <c r="CL207" s="71"/>
      <c r="CM207" s="71"/>
      <c r="CN207" s="71"/>
      <c r="CO207" s="71"/>
      <c r="CP207" s="71"/>
      <c r="CQ207" s="71"/>
      <c r="CR207" s="71"/>
      <c r="CS207" s="71"/>
      <c r="CT207" s="71"/>
      <c r="CU207" s="71"/>
      <c r="CV207" s="71"/>
      <c r="CW207" s="71"/>
      <c r="CX207" s="71"/>
      <c r="CY207" s="71"/>
      <c r="CZ207" s="71"/>
      <c r="DA207" s="71"/>
      <c r="DB207" s="71"/>
      <c r="DC207" s="71"/>
      <c r="DD207" s="71"/>
      <c r="DE207" s="71"/>
      <c r="DF207" s="71"/>
      <c r="DG207" s="71"/>
      <c r="DH207" s="71"/>
      <c r="DI207" s="71"/>
      <c r="DJ207" s="71"/>
      <c r="DK207" s="71"/>
      <c r="DL207" s="71"/>
      <c r="DM207" s="71"/>
      <c r="DN207" s="71"/>
      <c r="DO207" s="71"/>
      <c r="DP207" s="71"/>
      <c r="DQ207" s="71"/>
      <c r="DR207" s="71"/>
      <c r="DS207" s="71"/>
      <c r="DT207" s="71"/>
      <c r="DU207" s="71"/>
      <c r="DV207" s="71"/>
      <c r="DW207" s="71"/>
      <c r="DX207" s="71"/>
      <c r="DY207" s="71"/>
      <c r="DZ207" s="71"/>
      <c r="EA207" s="71"/>
      <c r="EB207" s="71"/>
      <c r="EC207" s="71"/>
      <c r="ED207" s="71"/>
      <c r="EE207" s="71"/>
      <c r="EF207" s="71"/>
      <c r="EG207" s="71"/>
      <c r="EH207" s="71"/>
      <c r="EI207" s="71"/>
      <c r="EJ207" s="71"/>
      <c r="EK207" s="71"/>
      <c r="EL207" s="71"/>
      <c r="EM207" s="71"/>
      <c r="EN207" s="71"/>
      <c r="EO207" s="109"/>
      <c r="EP207" s="109"/>
      <c r="EQ207" s="109"/>
      <c r="ER207" s="109"/>
      <c r="ES207" s="109"/>
      <c r="ET207" s="109"/>
      <c r="EU207" s="109"/>
      <c r="EV207" s="109"/>
      <c r="EW207" s="109"/>
      <c r="EX207" s="109"/>
      <c r="EY207" s="109"/>
      <c r="EZ207" s="109"/>
      <c r="FA207" s="109"/>
      <c r="FB207" s="109"/>
      <c r="FC207" s="109"/>
      <c r="FD207" s="109"/>
      <c r="FE207" s="109"/>
      <c r="FF207" s="109"/>
      <c r="FG207" s="109"/>
      <c r="FH207" s="109"/>
      <c r="FI207" s="109"/>
      <c r="FJ207" s="109"/>
      <c r="FK207" s="109"/>
      <c r="FL207" s="109"/>
      <c r="FM207" s="109"/>
      <c r="FN207" s="109"/>
      <c r="FO207" s="109"/>
      <c r="FP207" s="109"/>
      <c r="FQ207" s="109"/>
      <c r="FR207" s="109"/>
      <c r="FS207" s="109"/>
      <c r="FT207" s="109"/>
      <c r="FU207" s="109"/>
      <c r="FV207" s="109"/>
      <c r="FW207" s="109"/>
      <c r="FX207" s="109"/>
      <c r="FY207" s="109"/>
      <c r="FZ207" s="109"/>
      <c r="GA207" s="109"/>
      <c r="GB207" s="109"/>
      <c r="GC207" s="109"/>
      <c r="GD207" s="109"/>
      <c r="GE207" s="109"/>
      <c r="GF207" s="109"/>
      <c r="GG207" s="109"/>
      <c r="GH207" s="109"/>
      <c r="GI207" s="109"/>
      <c r="GJ207" s="109"/>
      <c r="GK207" s="109"/>
      <c r="GL207" s="109"/>
      <c r="GM207" s="109"/>
      <c r="GN207" s="109"/>
      <c r="GO207" s="109"/>
      <c r="GP207" s="109"/>
      <c r="GQ207" s="109"/>
      <c r="GR207" s="109"/>
      <c r="GS207" s="109"/>
      <c r="GT207" s="109"/>
      <c r="GU207" s="109"/>
      <c r="GV207" s="109"/>
      <c r="GW207" s="109"/>
      <c r="GX207" s="109"/>
      <c r="GY207" s="109"/>
      <c r="GZ207" s="109"/>
      <c r="HA207" s="109"/>
      <c r="HB207" s="109"/>
      <c r="HC207" s="109"/>
      <c r="HD207" s="109"/>
      <c r="HE207" s="109"/>
      <c r="HF207" s="109"/>
      <c r="HG207" s="109"/>
      <c r="HH207" s="109"/>
      <c r="HI207" s="109"/>
      <c r="HJ207" s="109"/>
      <c r="HK207" s="109"/>
    </row>
    <row r="208" spans="1:219" s="3" customFormat="1" x14ac:dyDescent="0.2">
      <c r="A208" s="17"/>
      <c r="B208" s="18"/>
      <c r="C208" s="18"/>
      <c r="D208" s="18"/>
      <c r="E208" s="18"/>
      <c r="F208" s="18"/>
      <c r="G208" s="18"/>
      <c r="H208" s="112"/>
      <c r="I208" s="112"/>
      <c r="J208" s="112"/>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c r="BN208" s="108"/>
      <c r="BO208" s="108"/>
      <c r="BP208" s="108"/>
      <c r="BQ208" s="108"/>
      <c r="BR208" s="108"/>
      <c r="BS208" s="108"/>
      <c r="BT208" s="108"/>
      <c r="BU208" s="108"/>
      <c r="BV208" s="108"/>
      <c r="BW208" s="108"/>
      <c r="BX208" s="108"/>
      <c r="BY208" s="71"/>
      <c r="BZ208" s="71"/>
      <c r="CA208" s="71"/>
      <c r="CB208" s="71"/>
      <c r="CC208" s="71"/>
      <c r="CD208" s="71"/>
      <c r="CE208" s="71"/>
      <c r="CF208" s="117"/>
      <c r="CG208" s="117"/>
      <c r="CH208" s="117"/>
      <c r="CI208" s="117"/>
      <c r="CJ208" s="117"/>
      <c r="CK208" s="71"/>
      <c r="CL208" s="71"/>
      <c r="CM208" s="71"/>
      <c r="CN208" s="71"/>
      <c r="CO208" s="71"/>
      <c r="CP208" s="71"/>
      <c r="CQ208" s="71"/>
      <c r="CR208" s="71"/>
      <c r="CS208" s="71"/>
      <c r="CT208" s="71"/>
      <c r="CU208" s="71"/>
      <c r="CV208" s="71"/>
      <c r="CW208" s="71"/>
      <c r="CX208" s="71"/>
      <c r="CY208" s="71"/>
      <c r="CZ208" s="71"/>
      <c r="DA208" s="71"/>
      <c r="DB208" s="71"/>
      <c r="DC208" s="71"/>
      <c r="DD208" s="71"/>
      <c r="DE208" s="71"/>
      <c r="DF208" s="71"/>
      <c r="DG208" s="71"/>
      <c r="DH208" s="71"/>
      <c r="DI208" s="71"/>
      <c r="DJ208" s="71"/>
      <c r="DK208" s="71"/>
      <c r="DL208" s="71"/>
      <c r="DM208" s="71"/>
      <c r="DN208" s="71"/>
      <c r="DO208" s="71"/>
      <c r="DP208" s="71"/>
      <c r="DQ208" s="71"/>
      <c r="DR208" s="71"/>
      <c r="DS208" s="71"/>
      <c r="DT208" s="71"/>
      <c r="DU208" s="71"/>
      <c r="DV208" s="71"/>
      <c r="DW208" s="71"/>
      <c r="DX208" s="71"/>
      <c r="DY208" s="71"/>
      <c r="DZ208" s="71"/>
      <c r="EA208" s="71"/>
      <c r="EB208" s="71"/>
      <c r="EC208" s="71"/>
      <c r="ED208" s="71"/>
      <c r="EE208" s="71"/>
      <c r="EF208" s="71"/>
      <c r="EG208" s="71"/>
      <c r="EH208" s="71"/>
      <c r="EI208" s="71"/>
      <c r="EJ208" s="71"/>
      <c r="EK208" s="71"/>
      <c r="EL208" s="71"/>
      <c r="EM208" s="71"/>
      <c r="EN208" s="71"/>
      <c r="EO208" s="109"/>
      <c r="EP208" s="109"/>
      <c r="EQ208" s="109"/>
      <c r="ER208" s="109"/>
      <c r="ES208" s="109"/>
      <c r="ET208" s="109"/>
      <c r="EU208" s="109"/>
      <c r="EV208" s="109"/>
      <c r="EW208" s="109"/>
      <c r="EX208" s="109"/>
      <c r="EY208" s="109"/>
      <c r="EZ208" s="109"/>
      <c r="FA208" s="109"/>
      <c r="FB208" s="109"/>
      <c r="FC208" s="109"/>
      <c r="FD208" s="109"/>
      <c r="FE208" s="109"/>
      <c r="FF208" s="109"/>
      <c r="FG208" s="109"/>
      <c r="FH208" s="109"/>
      <c r="FI208" s="109"/>
      <c r="FJ208" s="109"/>
      <c r="FK208" s="109"/>
      <c r="FL208" s="109"/>
      <c r="FM208" s="109"/>
      <c r="FN208" s="109"/>
      <c r="FO208" s="109"/>
      <c r="FP208" s="109"/>
      <c r="FQ208" s="109"/>
      <c r="FR208" s="109"/>
      <c r="FS208" s="109"/>
      <c r="FT208" s="109"/>
      <c r="FU208" s="109"/>
      <c r="FV208" s="109"/>
      <c r="FW208" s="109"/>
      <c r="FX208" s="109"/>
      <c r="FY208" s="109"/>
      <c r="FZ208" s="109"/>
      <c r="GA208" s="109"/>
      <c r="GB208" s="109"/>
      <c r="GC208" s="109"/>
      <c r="GD208" s="109"/>
      <c r="GE208" s="109"/>
      <c r="GF208" s="109"/>
      <c r="GG208" s="109"/>
      <c r="GH208" s="109"/>
      <c r="GI208" s="109"/>
      <c r="GJ208" s="109"/>
      <c r="GK208" s="109"/>
      <c r="GL208" s="109"/>
      <c r="GM208" s="109"/>
      <c r="GN208" s="109"/>
      <c r="GO208" s="109"/>
      <c r="GP208" s="109"/>
      <c r="GQ208" s="109"/>
      <c r="GR208" s="109"/>
      <c r="GS208" s="109"/>
      <c r="GT208" s="109"/>
      <c r="GU208" s="109"/>
      <c r="GV208" s="109"/>
      <c r="GW208" s="109"/>
      <c r="GX208" s="109"/>
      <c r="GY208" s="109"/>
      <c r="GZ208" s="109"/>
      <c r="HA208" s="109"/>
      <c r="HB208" s="109"/>
      <c r="HC208" s="109"/>
      <c r="HD208" s="109"/>
      <c r="HE208" s="109"/>
      <c r="HF208" s="109"/>
      <c r="HG208" s="109"/>
      <c r="HH208" s="109"/>
      <c r="HI208" s="109"/>
      <c r="HJ208" s="109"/>
      <c r="HK208" s="109"/>
    </row>
    <row r="209" spans="1:219" s="3" customFormat="1" x14ac:dyDescent="0.2">
      <c r="A209" s="17"/>
      <c r="B209" s="18"/>
      <c r="C209" s="18"/>
      <c r="D209" s="18"/>
      <c r="E209" s="18"/>
      <c r="F209" s="18"/>
      <c r="G209" s="18"/>
      <c r="H209" s="112"/>
      <c r="I209" s="112"/>
      <c r="J209" s="112"/>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c r="BM209" s="108"/>
      <c r="BN209" s="108"/>
      <c r="BO209" s="108"/>
      <c r="BP209" s="108"/>
      <c r="BQ209" s="108"/>
      <c r="BR209" s="108"/>
      <c r="BS209" s="108"/>
      <c r="BT209" s="108"/>
      <c r="BU209" s="108"/>
      <c r="BV209" s="108"/>
      <c r="BW209" s="108"/>
      <c r="BX209" s="108"/>
      <c r="BY209" s="71"/>
      <c r="BZ209" s="71"/>
      <c r="CA209" s="71"/>
      <c r="CB209" s="71"/>
      <c r="CC209" s="71"/>
      <c r="CD209" s="71"/>
      <c r="CE209" s="71"/>
      <c r="CF209" s="117"/>
      <c r="CG209" s="117"/>
      <c r="CH209" s="117"/>
      <c r="CI209" s="117"/>
      <c r="CJ209" s="117"/>
      <c r="CK209" s="71"/>
      <c r="CL209" s="71"/>
      <c r="CM209" s="71"/>
      <c r="CN209" s="71"/>
      <c r="CO209" s="71"/>
      <c r="CP209" s="71"/>
      <c r="CQ209" s="71"/>
      <c r="CR209" s="71"/>
      <c r="CS209" s="71"/>
      <c r="CT209" s="71"/>
      <c r="CU209" s="71"/>
      <c r="CV209" s="71"/>
      <c r="CW209" s="71"/>
      <c r="CX209" s="71"/>
      <c r="CY209" s="71"/>
      <c r="CZ209" s="71"/>
      <c r="DA209" s="71"/>
      <c r="DB209" s="71"/>
      <c r="DC209" s="71"/>
      <c r="DD209" s="71"/>
      <c r="DE209" s="71"/>
      <c r="DF209" s="71"/>
      <c r="DG209" s="71"/>
      <c r="DH209" s="71"/>
      <c r="DI209" s="71"/>
      <c r="DJ209" s="71"/>
      <c r="DK209" s="71"/>
      <c r="DL209" s="71"/>
      <c r="DM209" s="71"/>
      <c r="DN209" s="71"/>
      <c r="DO209" s="71"/>
      <c r="DP209" s="71"/>
      <c r="DQ209" s="71"/>
      <c r="DR209" s="71"/>
      <c r="DS209" s="71"/>
      <c r="DT209" s="71"/>
      <c r="DU209" s="71"/>
      <c r="DV209" s="71"/>
      <c r="DW209" s="71"/>
      <c r="DX209" s="71"/>
      <c r="DY209" s="71"/>
      <c r="DZ209" s="71"/>
      <c r="EA209" s="71"/>
      <c r="EB209" s="71"/>
      <c r="EC209" s="71"/>
      <c r="ED209" s="71"/>
      <c r="EE209" s="71"/>
      <c r="EF209" s="71"/>
      <c r="EG209" s="71"/>
      <c r="EH209" s="71"/>
      <c r="EI209" s="71"/>
      <c r="EJ209" s="71"/>
      <c r="EK209" s="71"/>
      <c r="EL209" s="71"/>
      <c r="EM209" s="71"/>
      <c r="EN209" s="71"/>
      <c r="EO209" s="109"/>
      <c r="EP209" s="109"/>
      <c r="EQ209" s="109"/>
      <c r="ER209" s="109"/>
      <c r="ES209" s="109"/>
      <c r="ET209" s="109"/>
      <c r="EU209" s="109"/>
      <c r="EV209" s="109"/>
      <c r="EW209" s="109"/>
      <c r="EX209" s="109"/>
      <c r="EY209" s="109"/>
      <c r="EZ209" s="109"/>
      <c r="FA209" s="109"/>
      <c r="FB209" s="109"/>
      <c r="FC209" s="109"/>
      <c r="FD209" s="109"/>
      <c r="FE209" s="109"/>
      <c r="FF209" s="109"/>
      <c r="FG209" s="109"/>
      <c r="FH209" s="109"/>
      <c r="FI209" s="109"/>
      <c r="FJ209" s="109"/>
      <c r="FK209" s="109"/>
      <c r="FL209" s="109"/>
      <c r="FM209" s="109"/>
      <c r="FN209" s="109"/>
      <c r="FO209" s="109"/>
      <c r="FP209" s="109"/>
      <c r="FQ209" s="109"/>
      <c r="FR209" s="109"/>
      <c r="FS209" s="109"/>
      <c r="FT209" s="109"/>
      <c r="FU209" s="109"/>
      <c r="FV209" s="109"/>
      <c r="FW209" s="109"/>
      <c r="FX209" s="109"/>
      <c r="FY209" s="109"/>
      <c r="FZ209" s="109"/>
      <c r="GA209" s="109"/>
      <c r="GB209" s="109"/>
      <c r="GC209" s="109"/>
      <c r="GD209" s="109"/>
      <c r="GE209" s="109"/>
      <c r="GF209" s="109"/>
      <c r="GG209" s="109"/>
      <c r="GH209" s="109"/>
      <c r="GI209" s="109"/>
      <c r="GJ209" s="109"/>
      <c r="GK209" s="109"/>
      <c r="GL209" s="109"/>
      <c r="GM209" s="109"/>
      <c r="GN209" s="109"/>
      <c r="GO209" s="109"/>
      <c r="GP209" s="109"/>
      <c r="GQ209" s="109"/>
      <c r="GR209" s="109"/>
      <c r="GS209" s="109"/>
      <c r="GT209" s="109"/>
      <c r="GU209" s="109"/>
      <c r="GV209" s="109"/>
      <c r="GW209" s="109"/>
      <c r="GX209" s="109"/>
      <c r="GY209" s="109"/>
      <c r="GZ209" s="109"/>
      <c r="HA209" s="109"/>
      <c r="HB209" s="109"/>
      <c r="HC209" s="109"/>
      <c r="HD209" s="109"/>
      <c r="HE209" s="109"/>
      <c r="HF209" s="109"/>
      <c r="HG209" s="109"/>
      <c r="HH209" s="109"/>
      <c r="HI209" s="109"/>
      <c r="HJ209" s="109"/>
      <c r="HK209" s="109"/>
    </row>
    <row r="210" spans="1:219" s="3" customFormat="1" x14ac:dyDescent="0.2">
      <c r="A210" s="17"/>
      <c r="B210" s="18"/>
      <c r="C210" s="18"/>
      <c r="D210" s="18"/>
      <c r="E210" s="18"/>
      <c r="F210" s="18"/>
      <c r="G210" s="18"/>
      <c r="H210" s="112"/>
      <c r="I210" s="112"/>
      <c r="J210" s="112"/>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c r="BJ210" s="108"/>
      <c r="BK210" s="108"/>
      <c r="BL210" s="108"/>
      <c r="BM210" s="108"/>
      <c r="BN210" s="108"/>
      <c r="BO210" s="108"/>
      <c r="BP210" s="108"/>
      <c r="BQ210" s="108"/>
      <c r="BR210" s="108"/>
      <c r="BS210" s="108"/>
      <c r="BT210" s="108"/>
      <c r="BU210" s="108"/>
      <c r="BV210" s="108"/>
      <c r="BW210" s="108"/>
      <c r="BX210" s="108"/>
      <c r="BY210" s="71"/>
      <c r="BZ210" s="71"/>
      <c r="CA210" s="71"/>
      <c r="CB210" s="71"/>
      <c r="CC210" s="71"/>
      <c r="CD210" s="71"/>
      <c r="CE210" s="71"/>
      <c r="CF210" s="117"/>
      <c r="CG210" s="117"/>
      <c r="CH210" s="117"/>
      <c r="CI210" s="117"/>
      <c r="CJ210" s="117"/>
      <c r="CK210" s="71"/>
      <c r="CL210" s="71"/>
      <c r="CM210" s="71"/>
      <c r="CN210" s="71"/>
      <c r="CO210" s="71"/>
      <c r="CP210" s="71"/>
      <c r="CQ210" s="71"/>
      <c r="CR210" s="71"/>
      <c r="CS210" s="71"/>
      <c r="CT210" s="71"/>
      <c r="CU210" s="71"/>
      <c r="CV210" s="71"/>
      <c r="CW210" s="71"/>
      <c r="CX210" s="71"/>
      <c r="CY210" s="71"/>
      <c r="CZ210" s="71"/>
      <c r="DA210" s="71"/>
      <c r="DB210" s="71"/>
      <c r="DC210" s="71"/>
      <c r="DD210" s="71"/>
      <c r="DE210" s="71"/>
      <c r="DF210" s="71"/>
      <c r="DG210" s="71"/>
      <c r="DH210" s="71"/>
      <c r="DI210" s="71"/>
      <c r="DJ210" s="71"/>
      <c r="DK210" s="71"/>
      <c r="DL210" s="71"/>
      <c r="DM210" s="71"/>
      <c r="DN210" s="71"/>
      <c r="DO210" s="71"/>
      <c r="DP210" s="71"/>
      <c r="DQ210" s="71"/>
      <c r="DR210" s="71"/>
      <c r="DS210" s="71"/>
      <c r="DT210" s="71"/>
      <c r="DU210" s="71"/>
      <c r="DV210" s="71"/>
      <c r="DW210" s="71"/>
      <c r="DX210" s="71"/>
      <c r="DY210" s="71"/>
      <c r="DZ210" s="71"/>
      <c r="EA210" s="71"/>
      <c r="EB210" s="71"/>
      <c r="EC210" s="71"/>
      <c r="ED210" s="71"/>
      <c r="EE210" s="71"/>
      <c r="EF210" s="71"/>
      <c r="EG210" s="71"/>
      <c r="EH210" s="71"/>
      <c r="EI210" s="71"/>
      <c r="EJ210" s="71"/>
      <c r="EK210" s="71"/>
      <c r="EL210" s="71"/>
      <c r="EM210" s="71"/>
      <c r="EN210" s="71"/>
      <c r="EO210" s="109"/>
      <c r="EP210" s="109"/>
      <c r="EQ210" s="109"/>
      <c r="ER210" s="109"/>
      <c r="ES210" s="109"/>
      <c r="ET210" s="109"/>
      <c r="EU210" s="109"/>
      <c r="EV210" s="109"/>
      <c r="EW210" s="109"/>
      <c r="EX210" s="109"/>
      <c r="EY210" s="109"/>
      <c r="EZ210" s="109"/>
      <c r="FA210" s="109"/>
      <c r="FB210" s="109"/>
      <c r="FC210" s="109"/>
      <c r="FD210" s="109"/>
      <c r="FE210" s="109"/>
      <c r="FF210" s="109"/>
      <c r="FG210" s="109"/>
      <c r="FH210" s="109"/>
      <c r="FI210" s="109"/>
      <c r="FJ210" s="109"/>
      <c r="FK210" s="109"/>
      <c r="FL210" s="109"/>
      <c r="FM210" s="109"/>
      <c r="FN210" s="109"/>
      <c r="FO210" s="109"/>
      <c r="FP210" s="109"/>
      <c r="FQ210" s="109"/>
      <c r="FR210" s="109"/>
      <c r="FS210" s="109"/>
      <c r="FT210" s="109"/>
      <c r="FU210" s="109"/>
      <c r="FV210" s="109"/>
      <c r="FW210" s="109"/>
      <c r="FX210" s="109"/>
      <c r="FY210" s="109"/>
      <c r="FZ210" s="109"/>
      <c r="GA210" s="109"/>
      <c r="GB210" s="109"/>
      <c r="GC210" s="109"/>
      <c r="GD210" s="109"/>
      <c r="GE210" s="109"/>
      <c r="GF210" s="109"/>
      <c r="GG210" s="109"/>
      <c r="GH210" s="109"/>
      <c r="GI210" s="109"/>
      <c r="GJ210" s="109"/>
      <c r="GK210" s="109"/>
      <c r="GL210" s="109"/>
      <c r="GM210" s="109"/>
      <c r="GN210" s="109"/>
      <c r="GO210" s="109"/>
      <c r="GP210" s="109"/>
      <c r="GQ210" s="109"/>
      <c r="GR210" s="109"/>
      <c r="GS210" s="109"/>
      <c r="GT210" s="109"/>
      <c r="GU210" s="109"/>
      <c r="GV210" s="109"/>
      <c r="GW210" s="109"/>
      <c r="GX210" s="109"/>
      <c r="GY210" s="109"/>
      <c r="GZ210" s="109"/>
      <c r="HA210" s="109"/>
      <c r="HB210" s="109"/>
      <c r="HC210" s="109"/>
      <c r="HD210" s="109"/>
      <c r="HE210" s="109"/>
      <c r="HF210" s="109"/>
      <c r="HG210" s="109"/>
      <c r="HH210" s="109"/>
      <c r="HI210" s="109"/>
      <c r="HJ210" s="109"/>
      <c r="HK210" s="109"/>
    </row>
    <row r="211" spans="1:219" s="3" customFormat="1" x14ac:dyDescent="0.2">
      <c r="A211" s="17"/>
      <c r="B211" s="18"/>
      <c r="C211" s="18"/>
      <c r="D211" s="18"/>
      <c r="E211" s="18"/>
      <c r="F211" s="18"/>
      <c r="G211" s="18"/>
      <c r="H211" s="112"/>
      <c r="I211" s="112"/>
      <c r="J211" s="112"/>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c r="BN211" s="108"/>
      <c r="BO211" s="108"/>
      <c r="BP211" s="108"/>
      <c r="BQ211" s="108"/>
      <c r="BR211" s="108"/>
      <c r="BS211" s="108"/>
      <c r="BT211" s="108"/>
      <c r="BU211" s="108"/>
      <c r="BV211" s="108"/>
      <c r="BW211" s="108"/>
      <c r="BX211" s="108"/>
      <c r="BY211" s="71"/>
      <c r="BZ211" s="71"/>
      <c r="CA211" s="71"/>
      <c r="CB211" s="71"/>
      <c r="CC211" s="71"/>
      <c r="CD211" s="71"/>
      <c r="CE211" s="71"/>
      <c r="CF211" s="117"/>
      <c r="CG211" s="117"/>
      <c r="CH211" s="117"/>
      <c r="CI211" s="117"/>
      <c r="CJ211" s="117"/>
      <c r="CK211" s="71"/>
      <c r="CL211" s="71"/>
      <c r="CM211" s="71"/>
      <c r="CN211" s="71"/>
      <c r="CO211" s="71"/>
      <c r="CP211" s="71"/>
      <c r="CQ211" s="71"/>
      <c r="CR211" s="71"/>
      <c r="CS211" s="71"/>
      <c r="CT211" s="71"/>
      <c r="CU211" s="71"/>
      <c r="CV211" s="71"/>
      <c r="CW211" s="71"/>
      <c r="CX211" s="71"/>
      <c r="CY211" s="71"/>
      <c r="CZ211" s="71"/>
      <c r="DA211" s="71"/>
      <c r="DB211" s="71"/>
      <c r="DC211" s="71"/>
      <c r="DD211" s="71"/>
      <c r="DE211" s="71"/>
      <c r="DF211" s="71"/>
      <c r="DG211" s="71"/>
      <c r="DH211" s="71"/>
      <c r="DI211" s="71"/>
      <c r="DJ211" s="71"/>
      <c r="DK211" s="71"/>
      <c r="DL211" s="71"/>
      <c r="DM211" s="71"/>
      <c r="DN211" s="71"/>
      <c r="DO211" s="71"/>
      <c r="DP211" s="71"/>
      <c r="DQ211" s="71"/>
      <c r="DR211" s="71"/>
      <c r="DS211" s="71"/>
      <c r="DT211" s="71"/>
      <c r="DU211" s="71"/>
      <c r="DV211" s="71"/>
      <c r="DW211" s="71"/>
      <c r="DX211" s="71"/>
      <c r="DY211" s="71"/>
      <c r="DZ211" s="71"/>
      <c r="EA211" s="71"/>
      <c r="EB211" s="71"/>
      <c r="EC211" s="71"/>
      <c r="ED211" s="71"/>
      <c r="EE211" s="71"/>
      <c r="EF211" s="71"/>
      <c r="EG211" s="71"/>
      <c r="EH211" s="71"/>
      <c r="EI211" s="71"/>
      <c r="EJ211" s="71"/>
      <c r="EK211" s="71"/>
      <c r="EL211" s="71"/>
      <c r="EM211" s="71"/>
      <c r="EN211" s="71"/>
      <c r="EO211" s="109"/>
      <c r="EP211" s="109"/>
      <c r="EQ211" s="109"/>
      <c r="ER211" s="109"/>
      <c r="ES211" s="109"/>
      <c r="ET211" s="109"/>
      <c r="EU211" s="109"/>
      <c r="EV211" s="109"/>
      <c r="EW211" s="109"/>
      <c r="EX211" s="109"/>
      <c r="EY211" s="109"/>
      <c r="EZ211" s="109"/>
      <c r="FA211" s="109"/>
      <c r="FB211" s="109"/>
      <c r="FC211" s="109"/>
      <c r="FD211" s="109"/>
      <c r="FE211" s="109"/>
      <c r="FF211" s="109"/>
      <c r="FG211" s="109"/>
      <c r="FH211" s="109"/>
      <c r="FI211" s="109"/>
      <c r="FJ211" s="109"/>
      <c r="FK211" s="109"/>
      <c r="FL211" s="109"/>
      <c r="FM211" s="109"/>
      <c r="FN211" s="109"/>
      <c r="FO211" s="109"/>
      <c r="FP211" s="109"/>
      <c r="FQ211" s="109"/>
      <c r="FR211" s="109"/>
      <c r="FS211" s="109"/>
      <c r="FT211" s="109"/>
      <c r="FU211" s="109"/>
      <c r="FV211" s="109"/>
      <c r="FW211" s="109"/>
      <c r="FX211" s="109"/>
      <c r="FY211" s="109"/>
      <c r="FZ211" s="109"/>
      <c r="GA211" s="109"/>
      <c r="GB211" s="109"/>
      <c r="GC211" s="109"/>
      <c r="GD211" s="109"/>
      <c r="GE211" s="109"/>
      <c r="GF211" s="109"/>
      <c r="GG211" s="109"/>
      <c r="GH211" s="109"/>
      <c r="GI211" s="109"/>
      <c r="GJ211" s="109"/>
      <c r="GK211" s="109"/>
      <c r="GL211" s="109"/>
      <c r="GM211" s="109"/>
      <c r="GN211" s="109"/>
      <c r="GO211" s="109"/>
      <c r="GP211" s="109"/>
      <c r="GQ211" s="109"/>
      <c r="GR211" s="109"/>
      <c r="GS211" s="109"/>
      <c r="GT211" s="109"/>
      <c r="GU211" s="109"/>
      <c r="GV211" s="109"/>
      <c r="GW211" s="109"/>
      <c r="GX211" s="109"/>
      <c r="GY211" s="109"/>
      <c r="GZ211" s="109"/>
      <c r="HA211" s="109"/>
      <c r="HB211" s="109"/>
      <c r="HC211" s="109"/>
      <c r="HD211" s="109"/>
      <c r="HE211" s="109"/>
      <c r="HF211" s="109"/>
      <c r="HG211" s="109"/>
      <c r="HH211" s="109"/>
      <c r="HI211" s="109"/>
      <c r="HJ211" s="109"/>
      <c r="HK211" s="109"/>
    </row>
    <row r="212" spans="1:219" s="3" customFormat="1" x14ac:dyDescent="0.2">
      <c r="A212" s="17"/>
      <c r="B212" s="18"/>
      <c r="C212" s="18"/>
      <c r="D212" s="18"/>
      <c r="E212" s="18"/>
      <c r="F212" s="18"/>
      <c r="G212" s="18"/>
      <c r="H212" s="112"/>
      <c r="I212" s="112"/>
      <c r="J212" s="112"/>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8"/>
      <c r="BR212" s="108"/>
      <c r="BS212" s="108"/>
      <c r="BT212" s="108"/>
      <c r="BU212" s="108"/>
      <c r="BV212" s="108"/>
      <c r="BW212" s="108"/>
      <c r="BX212" s="108"/>
      <c r="BY212" s="71"/>
      <c r="BZ212" s="71"/>
      <c r="CA212" s="71"/>
      <c r="CB212" s="71"/>
      <c r="CC212" s="71"/>
      <c r="CD212" s="71"/>
      <c r="CE212" s="71"/>
      <c r="CF212" s="117"/>
      <c r="CG212" s="117"/>
      <c r="CH212" s="117"/>
      <c r="CI212" s="117"/>
      <c r="CJ212" s="117"/>
      <c r="CK212" s="71"/>
      <c r="CL212" s="71"/>
      <c r="CM212" s="71"/>
      <c r="CN212" s="71"/>
      <c r="CO212" s="71"/>
      <c r="CP212" s="71"/>
      <c r="CQ212" s="71"/>
      <c r="CR212" s="71"/>
      <c r="CS212" s="71"/>
      <c r="CT212" s="71"/>
      <c r="CU212" s="71"/>
      <c r="CV212" s="71"/>
      <c r="CW212" s="71"/>
      <c r="CX212" s="71"/>
      <c r="CY212" s="71"/>
      <c r="CZ212" s="71"/>
      <c r="DA212" s="71"/>
      <c r="DB212" s="71"/>
      <c r="DC212" s="71"/>
      <c r="DD212" s="71"/>
      <c r="DE212" s="71"/>
      <c r="DF212" s="71"/>
      <c r="DG212" s="71"/>
      <c r="DH212" s="71"/>
      <c r="DI212" s="71"/>
      <c r="DJ212" s="71"/>
      <c r="DK212" s="71"/>
      <c r="DL212" s="71"/>
      <c r="DM212" s="71"/>
      <c r="DN212" s="71"/>
      <c r="DO212" s="71"/>
      <c r="DP212" s="71"/>
      <c r="DQ212" s="71"/>
      <c r="DR212" s="71"/>
      <c r="DS212" s="71"/>
      <c r="DT212" s="71"/>
      <c r="DU212" s="71"/>
      <c r="DV212" s="71"/>
      <c r="DW212" s="71"/>
      <c r="DX212" s="71"/>
      <c r="DY212" s="71"/>
      <c r="DZ212" s="71"/>
      <c r="EA212" s="71"/>
      <c r="EB212" s="71"/>
      <c r="EC212" s="71"/>
      <c r="ED212" s="71"/>
      <c r="EE212" s="71"/>
      <c r="EF212" s="71"/>
      <c r="EG212" s="71"/>
      <c r="EH212" s="71"/>
      <c r="EI212" s="71"/>
      <c r="EJ212" s="71"/>
      <c r="EK212" s="71"/>
      <c r="EL212" s="71"/>
      <c r="EM212" s="71"/>
      <c r="EN212" s="71"/>
      <c r="EO212" s="109"/>
      <c r="EP212" s="109"/>
      <c r="EQ212" s="109"/>
      <c r="ER212" s="109"/>
      <c r="ES212" s="109"/>
      <c r="ET212" s="109"/>
      <c r="EU212" s="109"/>
      <c r="EV212" s="109"/>
      <c r="EW212" s="109"/>
      <c r="EX212" s="109"/>
      <c r="EY212" s="109"/>
      <c r="EZ212" s="109"/>
      <c r="FA212" s="109"/>
      <c r="FB212" s="109"/>
      <c r="FC212" s="109"/>
      <c r="FD212" s="109"/>
      <c r="FE212" s="109"/>
      <c r="FF212" s="109"/>
      <c r="FG212" s="109"/>
      <c r="FH212" s="109"/>
      <c r="FI212" s="109"/>
      <c r="FJ212" s="109"/>
      <c r="FK212" s="109"/>
      <c r="FL212" s="109"/>
      <c r="FM212" s="109"/>
      <c r="FN212" s="109"/>
      <c r="FO212" s="109"/>
      <c r="FP212" s="109"/>
      <c r="FQ212" s="109"/>
      <c r="FR212" s="109"/>
      <c r="FS212" s="109"/>
      <c r="FT212" s="109"/>
      <c r="FU212" s="109"/>
      <c r="FV212" s="109"/>
      <c r="FW212" s="109"/>
      <c r="FX212" s="109"/>
      <c r="FY212" s="109"/>
      <c r="FZ212" s="109"/>
      <c r="GA212" s="109"/>
      <c r="GB212" s="109"/>
      <c r="GC212" s="109"/>
      <c r="GD212" s="109"/>
      <c r="GE212" s="109"/>
      <c r="GF212" s="109"/>
      <c r="GG212" s="109"/>
      <c r="GH212" s="109"/>
      <c r="GI212" s="109"/>
      <c r="GJ212" s="109"/>
      <c r="GK212" s="109"/>
      <c r="GL212" s="109"/>
      <c r="GM212" s="109"/>
      <c r="GN212" s="109"/>
      <c r="GO212" s="109"/>
      <c r="GP212" s="109"/>
      <c r="GQ212" s="109"/>
      <c r="GR212" s="109"/>
      <c r="GS212" s="109"/>
      <c r="GT212" s="109"/>
      <c r="GU212" s="109"/>
      <c r="GV212" s="109"/>
      <c r="GW212" s="109"/>
      <c r="GX212" s="109"/>
      <c r="GY212" s="109"/>
      <c r="GZ212" s="109"/>
      <c r="HA212" s="109"/>
      <c r="HB212" s="109"/>
      <c r="HC212" s="109"/>
      <c r="HD212" s="109"/>
      <c r="HE212" s="109"/>
      <c r="HF212" s="109"/>
      <c r="HG212" s="109"/>
      <c r="HH212" s="109"/>
      <c r="HI212" s="109"/>
      <c r="HJ212" s="109"/>
      <c r="HK212" s="109"/>
    </row>
    <row r="213" spans="1:219" s="3" customFormat="1" x14ac:dyDescent="0.2">
      <c r="A213" s="17"/>
      <c r="B213" s="18"/>
      <c r="C213" s="18"/>
      <c r="D213" s="18"/>
      <c r="E213" s="18"/>
      <c r="F213" s="18"/>
      <c r="G213" s="18"/>
      <c r="H213" s="112"/>
      <c r="I213" s="112"/>
      <c r="J213" s="112"/>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c r="BN213" s="108"/>
      <c r="BO213" s="108"/>
      <c r="BP213" s="108"/>
      <c r="BQ213" s="108"/>
      <c r="BR213" s="108"/>
      <c r="BS213" s="108"/>
      <c r="BT213" s="108"/>
      <c r="BU213" s="108"/>
      <c r="BV213" s="108"/>
      <c r="BW213" s="108"/>
      <c r="BX213" s="108"/>
      <c r="BY213" s="71"/>
      <c r="BZ213" s="71"/>
      <c r="CA213" s="71"/>
      <c r="CB213" s="71"/>
      <c r="CC213" s="71"/>
      <c r="CD213" s="71"/>
      <c r="CE213" s="71"/>
      <c r="CF213" s="117"/>
      <c r="CG213" s="117"/>
      <c r="CH213" s="117"/>
      <c r="CI213" s="117"/>
      <c r="CJ213" s="117"/>
      <c r="CK213" s="71"/>
      <c r="CL213" s="71"/>
      <c r="CM213" s="71"/>
      <c r="CN213" s="71"/>
      <c r="CO213" s="71"/>
      <c r="CP213" s="71"/>
      <c r="CQ213" s="71"/>
      <c r="CR213" s="71"/>
      <c r="CS213" s="71"/>
      <c r="CT213" s="71"/>
      <c r="CU213" s="71"/>
      <c r="CV213" s="71"/>
      <c r="CW213" s="71"/>
      <c r="CX213" s="71"/>
      <c r="CY213" s="71"/>
      <c r="CZ213" s="71"/>
      <c r="DA213" s="71"/>
      <c r="DB213" s="71"/>
      <c r="DC213" s="71"/>
      <c r="DD213" s="71"/>
      <c r="DE213" s="71"/>
      <c r="DF213" s="71"/>
      <c r="DG213" s="71"/>
      <c r="DH213" s="71"/>
      <c r="DI213" s="71"/>
      <c r="DJ213" s="71"/>
      <c r="DK213" s="71"/>
      <c r="DL213" s="71"/>
      <c r="DM213" s="71"/>
      <c r="DN213" s="71"/>
      <c r="DO213" s="71"/>
      <c r="DP213" s="71"/>
      <c r="DQ213" s="71"/>
      <c r="DR213" s="71"/>
      <c r="DS213" s="71"/>
      <c r="DT213" s="71"/>
      <c r="DU213" s="71"/>
      <c r="DV213" s="71"/>
      <c r="DW213" s="71"/>
      <c r="DX213" s="71"/>
      <c r="DY213" s="71"/>
      <c r="DZ213" s="71"/>
      <c r="EA213" s="71"/>
      <c r="EB213" s="71"/>
      <c r="EC213" s="71"/>
      <c r="ED213" s="71"/>
      <c r="EE213" s="71"/>
      <c r="EF213" s="71"/>
      <c r="EG213" s="71"/>
      <c r="EH213" s="71"/>
      <c r="EI213" s="71"/>
      <c r="EJ213" s="71"/>
      <c r="EK213" s="71"/>
      <c r="EL213" s="71"/>
      <c r="EM213" s="71"/>
      <c r="EN213" s="71"/>
      <c r="EO213" s="109"/>
      <c r="EP213" s="109"/>
      <c r="EQ213" s="109"/>
      <c r="ER213" s="109"/>
      <c r="ES213" s="109"/>
      <c r="ET213" s="109"/>
      <c r="EU213" s="109"/>
      <c r="EV213" s="109"/>
      <c r="EW213" s="109"/>
      <c r="EX213" s="109"/>
      <c r="EY213" s="109"/>
      <c r="EZ213" s="109"/>
      <c r="FA213" s="109"/>
      <c r="FB213" s="109"/>
      <c r="FC213" s="109"/>
      <c r="FD213" s="109"/>
      <c r="FE213" s="109"/>
      <c r="FF213" s="109"/>
      <c r="FG213" s="109"/>
      <c r="FH213" s="109"/>
      <c r="FI213" s="109"/>
      <c r="FJ213" s="109"/>
      <c r="FK213" s="109"/>
      <c r="FL213" s="109"/>
      <c r="FM213" s="109"/>
      <c r="FN213" s="109"/>
      <c r="FO213" s="109"/>
      <c r="FP213" s="109"/>
      <c r="FQ213" s="109"/>
      <c r="FR213" s="109"/>
      <c r="FS213" s="109"/>
      <c r="FT213" s="109"/>
      <c r="FU213" s="109"/>
      <c r="FV213" s="109"/>
      <c r="FW213" s="109"/>
      <c r="FX213" s="109"/>
      <c r="FY213" s="109"/>
      <c r="FZ213" s="109"/>
      <c r="GA213" s="109"/>
      <c r="GB213" s="109"/>
      <c r="GC213" s="109"/>
      <c r="GD213" s="109"/>
      <c r="GE213" s="109"/>
      <c r="GF213" s="109"/>
      <c r="GG213" s="109"/>
      <c r="GH213" s="109"/>
      <c r="GI213" s="109"/>
      <c r="GJ213" s="109"/>
      <c r="GK213" s="109"/>
      <c r="GL213" s="109"/>
      <c r="GM213" s="109"/>
      <c r="GN213" s="109"/>
      <c r="GO213" s="109"/>
      <c r="GP213" s="109"/>
      <c r="GQ213" s="109"/>
      <c r="GR213" s="109"/>
      <c r="GS213" s="109"/>
      <c r="GT213" s="109"/>
      <c r="GU213" s="109"/>
      <c r="GV213" s="109"/>
      <c r="GW213" s="109"/>
      <c r="GX213" s="109"/>
      <c r="GY213" s="109"/>
      <c r="GZ213" s="109"/>
      <c r="HA213" s="109"/>
      <c r="HB213" s="109"/>
      <c r="HC213" s="109"/>
      <c r="HD213" s="109"/>
      <c r="HE213" s="109"/>
      <c r="HF213" s="109"/>
      <c r="HG213" s="109"/>
      <c r="HH213" s="109"/>
      <c r="HI213" s="109"/>
      <c r="HJ213" s="109"/>
      <c r="HK213" s="109"/>
    </row>
    <row r="214" spans="1:219" s="3" customFormat="1" x14ac:dyDescent="0.2">
      <c r="A214" s="17"/>
      <c r="B214" s="18"/>
      <c r="C214" s="18"/>
      <c r="D214" s="18"/>
      <c r="E214" s="18"/>
      <c r="F214" s="18"/>
      <c r="G214" s="18"/>
      <c r="H214" s="112"/>
      <c r="I214" s="112"/>
      <c r="J214" s="112"/>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c r="BM214" s="108"/>
      <c r="BN214" s="108"/>
      <c r="BO214" s="108"/>
      <c r="BP214" s="108"/>
      <c r="BQ214" s="108"/>
      <c r="BR214" s="108"/>
      <c r="BS214" s="108"/>
      <c r="BT214" s="108"/>
      <c r="BU214" s="108"/>
      <c r="BV214" s="108"/>
      <c r="BW214" s="108"/>
      <c r="BX214" s="108"/>
      <c r="BY214" s="71"/>
      <c r="BZ214" s="71"/>
      <c r="CA214" s="71"/>
      <c r="CB214" s="71"/>
      <c r="CC214" s="71"/>
      <c r="CD214" s="71"/>
      <c r="CE214" s="71"/>
      <c r="CF214" s="117"/>
      <c r="CG214" s="117"/>
      <c r="CH214" s="117"/>
      <c r="CI214" s="117"/>
      <c r="CJ214" s="117"/>
      <c r="CK214" s="71"/>
      <c r="CL214" s="71"/>
      <c r="CM214" s="71"/>
      <c r="CN214" s="71"/>
      <c r="CO214" s="71"/>
      <c r="CP214" s="71"/>
      <c r="CQ214" s="71"/>
      <c r="CR214" s="71"/>
      <c r="CS214" s="71"/>
      <c r="CT214" s="71"/>
      <c r="CU214" s="71"/>
      <c r="CV214" s="71"/>
      <c r="CW214" s="71"/>
      <c r="CX214" s="71"/>
      <c r="CY214" s="71"/>
      <c r="CZ214" s="71"/>
      <c r="DA214" s="71"/>
      <c r="DB214" s="71"/>
      <c r="DC214" s="71"/>
      <c r="DD214" s="71"/>
      <c r="DE214" s="71"/>
      <c r="DF214" s="71"/>
      <c r="DG214" s="71"/>
      <c r="DH214" s="71"/>
      <c r="DI214" s="71"/>
      <c r="DJ214" s="71"/>
      <c r="DK214" s="71"/>
      <c r="DL214" s="71"/>
      <c r="DM214" s="71"/>
      <c r="DN214" s="71"/>
      <c r="DO214" s="71"/>
      <c r="DP214" s="71"/>
      <c r="DQ214" s="71"/>
      <c r="DR214" s="71"/>
      <c r="DS214" s="71"/>
      <c r="DT214" s="71"/>
      <c r="DU214" s="71"/>
      <c r="DV214" s="71"/>
      <c r="DW214" s="71"/>
      <c r="DX214" s="71"/>
      <c r="DY214" s="71"/>
      <c r="DZ214" s="71"/>
      <c r="EA214" s="71"/>
      <c r="EB214" s="71"/>
      <c r="EC214" s="71"/>
      <c r="ED214" s="71"/>
      <c r="EE214" s="71"/>
      <c r="EF214" s="71"/>
      <c r="EG214" s="71"/>
      <c r="EH214" s="71"/>
      <c r="EI214" s="71"/>
      <c r="EJ214" s="71"/>
      <c r="EK214" s="71"/>
      <c r="EL214" s="71"/>
      <c r="EM214" s="71"/>
      <c r="EN214" s="71"/>
      <c r="EO214" s="109"/>
      <c r="EP214" s="109"/>
      <c r="EQ214" s="109"/>
      <c r="ER214" s="109"/>
      <c r="ES214" s="109"/>
      <c r="ET214" s="109"/>
      <c r="EU214" s="109"/>
      <c r="EV214" s="109"/>
      <c r="EW214" s="109"/>
      <c r="EX214" s="109"/>
      <c r="EY214" s="109"/>
      <c r="EZ214" s="109"/>
      <c r="FA214" s="109"/>
      <c r="FB214" s="109"/>
      <c r="FC214" s="109"/>
      <c r="FD214" s="109"/>
      <c r="FE214" s="109"/>
      <c r="FF214" s="109"/>
      <c r="FG214" s="109"/>
      <c r="FH214" s="109"/>
      <c r="FI214" s="109"/>
      <c r="FJ214" s="109"/>
      <c r="FK214" s="109"/>
      <c r="FL214" s="109"/>
      <c r="FM214" s="109"/>
      <c r="FN214" s="109"/>
      <c r="FO214" s="109"/>
      <c r="FP214" s="109"/>
      <c r="FQ214" s="109"/>
      <c r="FR214" s="109"/>
      <c r="FS214" s="109"/>
      <c r="FT214" s="109"/>
      <c r="FU214" s="109"/>
      <c r="FV214" s="109"/>
      <c r="FW214" s="109"/>
      <c r="FX214" s="109"/>
      <c r="FY214" s="109"/>
      <c r="FZ214" s="109"/>
      <c r="GA214" s="109"/>
      <c r="GB214" s="109"/>
      <c r="GC214" s="109"/>
      <c r="GD214" s="109"/>
      <c r="GE214" s="109"/>
      <c r="GF214" s="109"/>
      <c r="GG214" s="109"/>
      <c r="GH214" s="109"/>
      <c r="GI214" s="109"/>
      <c r="GJ214" s="109"/>
      <c r="GK214" s="109"/>
      <c r="GL214" s="109"/>
      <c r="GM214" s="109"/>
      <c r="GN214" s="109"/>
      <c r="GO214" s="109"/>
      <c r="GP214" s="109"/>
      <c r="GQ214" s="109"/>
      <c r="GR214" s="109"/>
      <c r="GS214" s="109"/>
      <c r="GT214" s="109"/>
      <c r="GU214" s="109"/>
      <c r="GV214" s="109"/>
      <c r="GW214" s="109"/>
      <c r="GX214" s="109"/>
      <c r="GY214" s="109"/>
      <c r="GZ214" s="109"/>
      <c r="HA214" s="109"/>
      <c r="HB214" s="109"/>
      <c r="HC214" s="109"/>
      <c r="HD214" s="109"/>
      <c r="HE214" s="109"/>
      <c r="HF214" s="109"/>
      <c r="HG214" s="109"/>
      <c r="HH214" s="109"/>
      <c r="HI214" s="109"/>
      <c r="HJ214" s="109"/>
      <c r="HK214" s="109"/>
    </row>
    <row r="215" spans="1:219" s="3" customFormat="1" x14ac:dyDescent="0.2">
      <c r="A215" s="17"/>
      <c r="B215" s="18"/>
      <c r="C215" s="18"/>
      <c r="D215" s="18"/>
      <c r="E215" s="18"/>
      <c r="F215" s="18"/>
      <c r="G215" s="18"/>
      <c r="H215" s="112"/>
      <c r="I215" s="112"/>
      <c r="J215" s="112"/>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c r="BE215" s="108"/>
      <c r="BF215" s="108"/>
      <c r="BG215" s="108"/>
      <c r="BH215" s="108"/>
      <c r="BI215" s="108"/>
      <c r="BJ215" s="108"/>
      <c r="BK215" s="108"/>
      <c r="BL215" s="108"/>
      <c r="BM215" s="108"/>
      <c r="BN215" s="108"/>
      <c r="BO215" s="108"/>
      <c r="BP215" s="108"/>
      <c r="BQ215" s="108"/>
      <c r="BR215" s="108"/>
      <c r="BS215" s="108"/>
      <c r="BT215" s="108"/>
      <c r="BU215" s="108"/>
      <c r="BV215" s="108"/>
      <c r="BW215" s="108"/>
      <c r="BX215" s="108"/>
      <c r="BY215" s="71"/>
      <c r="BZ215" s="71"/>
      <c r="CA215" s="71"/>
      <c r="CB215" s="71"/>
      <c r="CC215" s="71"/>
      <c r="CD215" s="71"/>
      <c r="CE215" s="71"/>
      <c r="CF215" s="117"/>
      <c r="CG215" s="117"/>
      <c r="CH215" s="117"/>
      <c r="CI215" s="117"/>
      <c r="CJ215" s="117"/>
      <c r="CK215" s="71"/>
      <c r="CL215" s="71"/>
      <c r="CM215" s="71"/>
      <c r="CN215" s="71"/>
      <c r="CO215" s="71"/>
      <c r="CP215" s="71"/>
      <c r="CQ215" s="71"/>
      <c r="CR215" s="71"/>
      <c r="CS215" s="71"/>
      <c r="CT215" s="71"/>
      <c r="CU215" s="71"/>
      <c r="CV215" s="71"/>
      <c r="CW215" s="71"/>
      <c r="CX215" s="71"/>
      <c r="CY215" s="71"/>
      <c r="CZ215" s="71"/>
      <c r="DA215" s="71"/>
      <c r="DB215" s="71"/>
      <c r="DC215" s="71"/>
      <c r="DD215" s="71"/>
      <c r="DE215" s="71"/>
      <c r="DF215" s="71"/>
      <c r="DG215" s="71"/>
      <c r="DH215" s="71"/>
      <c r="DI215" s="71"/>
      <c r="DJ215" s="71"/>
      <c r="DK215" s="71"/>
      <c r="DL215" s="71"/>
      <c r="DM215" s="71"/>
      <c r="DN215" s="71"/>
      <c r="DO215" s="71"/>
      <c r="DP215" s="71"/>
      <c r="DQ215" s="71"/>
      <c r="DR215" s="71"/>
      <c r="DS215" s="71"/>
      <c r="DT215" s="71"/>
      <c r="DU215" s="71"/>
      <c r="DV215" s="71"/>
      <c r="DW215" s="71"/>
      <c r="DX215" s="71"/>
      <c r="DY215" s="71"/>
      <c r="DZ215" s="71"/>
      <c r="EA215" s="71"/>
      <c r="EB215" s="71"/>
      <c r="EC215" s="71"/>
      <c r="ED215" s="71"/>
      <c r="EE215" s="71"/>
      <c r="EF215" s="71"/>
      <c r="EG215" s="71"/>
      <c r="EH215" s="71"/>
      <c r="EI215" s="71"/>
      <c r="EJ215" s="71"/>
      <c r="EK215" s="71"/>
      <c r="EL215" s="71"/>
      <c r="EM215" s="71"/>
      <c r="EN215" s="71"/>
      <c r="EO215" s="109"/>
      <c r="EP215" s="109"/>
      <c r="EQ215" s="109"/>
      <c r="ER215" s="109"/>
      <c r="ES215" s="109"/>
      <c r="ET215" s="109"/>
      <c r="EU215" s="109"/>
      <c r="EV215" s="109"/>
      <c r="EW215" s="109"/>
      <c r="EX215" s="109"/>
      <c r="EY215" s="109"/>
      <c r="EZ215" s="109"/>
      <c r="FA215" s="109"/>
      <c r="FB215" s="109"/>
      <c r="FC215" s="109"/>
      <c r="FD215" s="109"/>
      <c r="FE215" s="109"/>
      <c r="FF215" s="109"/>
      <c r="FG215" s="109"/>
      <c r="FH215" s="109"/>
      <c r="FI215" s="109"/>
      <c r="FJ215" s="109"/>
      <c r="FK215" s="109"/>
      <c r="FL215" s="109"/>
      <c r="FM215" s="109"/>
      <c r="FN215" s="109"/>
      <c r="FO215" s="109"/>
      <c r="FP215" s="109"/>
      <c r="FQ215" s="109"/>
      <c r="FR215" s="109"/>
      <c r="FS215" s="109"/>
      <c r="FT215" s="109"/>
      <c r="FU215" s="109"/>
      <c r="FV215" s="109"/>
      <c r="FW215" s="109"/>
      <c r="FX215" s="109"/>
      <c r="FY215" s="109"/>
      <c r="FZ215" s="109"/>
      <c r="GA215" s="109"/>
      <c r="GB215" s="109"/>
      <c r="GC215" s="109"/>
      <c r="GD215" s="109"/>
      <c r="GE215" s="109"/>
      <c r="GF215" s="109"/>
      <c r="GG215" s="109"/>
      <c r="GH215" s="109"/>
      <c r="GI215" s="109"/>
      <c r="GJ215" s="109"/>
      <c r="GK215" s="109"/>
      <c r="GL215" s="109"/>
      <c r="GM215" s="109"/>
      <c r="GN215" s="109"/>
      <c r="GO215" s="109"/>
      <c r="GP215" s="109"/>
      <c r="GQ215" s="109"/>
      <c r="GR215" s="109"/>
      <c r="GS215" s="109"/>
      <c r="GT215" s="109"/>
      <c r="GU215" s="109"/>
      <c r="GV215" s="109"/>
      <c r="GW215" s="109"/>
      <c r="GX215" s="109"/>
      <c r="GY215" s="109"/>
      <c r="GZ215" s="109"/>
      <c r="HA215" s="109"/>
      <c r="HB215" s="109"/>
      <c r="HC215" s="109"/>
      <c r="HD215" s="109"/>
      <c r="HE215" s="109"/>
      <c r="HF215" s="109"/>
      <c r="HG215" s="109"/>
      <c r="HH215" s="109"/>
      <c r="HI215" s="109"/>
      <c r="HJ215" s="109"/>
      <c r="HK215" s="109"/>
    </row>
    <row r="216" spans="1:219" s="3" customFormat="1" x14ac:dyDescent="0.2">
      <c r="A216" s="17"/>
      <c r="B216" s="18"/>
      <c r="C216" s="18"/>
      <c r="D216" s="18"/>
      <c r="E216" s="18"/>
      <c r="F216" s="18"/>
      <c r="G216" s="18"/>
      <c r="H216" s="112"/>
      <c r="I216" s="112"/>
      <c r="J216" s="112"/>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c r="BN216" s="108"/>
      <c r="BO216" s="108"/>
      <c r="BP216" s="108"/>
      <c r="BQ216" s="108"/>
      <c r="BR216" s="108"/>
      <c r="BS216" s="108"/>
      <c r="BT216" s="108"/>
      <c r="BU216" s="108"/>
      <c r="BV216" s="108"/>
      <c r="BW216" s="108"/>
      <c r="BX216" s="108"/>
      <c r="BY216" s="71"/>
      <c r="BZ216" s="71"/>
      <c r="CA216" s="71"/>
      <c r="CB216" s="71"/>
      <c r="CC216" s="71"/>
      <c r="CD216" s="71"/>
      <c r="CE216" s="71"/>
      <c r="CF216" s="117"/>
      <c r="CG216" s="117"/>
      <c r="CH216" s="117"/>
      <c r="CI216" s="117"/>
      <c r="CJ216" s="117"/>
      <c r="CK216" s="71"/>
      <c r="CL216" s="71"/>
      <c r="CM216" s="71"/>
      <c r="CN216" s="71"/>
      <c r="CO216" s="71"/>
      <c r="CP216" s="71"/>
      <c r="CQ216" s="71"/>
      <c r="CR216" s="71"/>
      <c r="CS216" s="71"/>
      <c r="CT216" s="71"/>
      <c r="CU216" s="71"/>
      <c r="CV216" s="71"/>
      <c r="CW216" s="71"/>
      <c r="CX216" s="71"/>
      <c r="CY216" s="71"/>
      <c r="CZ216" s="71"/>
      <c r="DA216" s="71"/>
      <c r="DB216" s="71"/>
      <c r="DC216" s="71"/>
      <c r="DD216" s="71"/>
      <c r="DE216" s="71"/>
      <c r="DF216" s="71"/>
      <c r="DG216" s="71"/>
      <c r="DH216" s="71"/>
      <c r="DI216" s="71"/>
      <c r="DJ216" s="71"/>
      <c r="DK216" s="71"/>
      <c r="DL216" s="71"/>
      <c r="DM216" s="71"/>
      <c r="DN216" s="71"/>
      <c r="DO216" s="71"/>
      <c r="DP216" s="71"/>
      <c r="DQ216" s="71"/>
      <c r="DR216" s="71"/>
      <c r="DS216" s="71"/>
      <c r="DT216" s="71"/>
      <c r="DU216" s="71"/>
      <c r="DV216" s="71"/>
      <c r="DW216" s="71"/>
      <c r="DX216" s="71"/>
      <c r="DY216" s="71"/>
      <c r="DZ216" s="71"/>
      <c r="EA216" s="71"/>
      <c r="EB216" s="71"/>
      <c r="EC216" s="71"/>
      <c r="ED216" s="71"/>
      <c r="EE216" s="71"/>
      <c r="EF216" s="71"/>
      <c r="EG216" s="71"/>
      <c r="EH216" s="71"/>
      <c r="EI216" s="71"/>
      <c r="EJ216" s="71"/>
      <c r="EK216" s="71"/>
      <c r="EL216" s="71"/>
      <c r="EM216" s="71"/>
      <c r="EN216" s="71"/>
      <c r="EO216" s="109"/>
      <c r="EP216" s="109"/>
      <c r="EQ216" s="109"/>
      <c r="ER216" s="109"/>
      <c r="ES216" s="109"/>
      <c r="ET216" s="109"/>
      <c r="EU216" s="109"/>
      <c r="EV216" s="109"/>
      <c r="EW216" s="109"/>
      <c r="EX216" s="109"/>
      <c r="EY216" s="109"/>
      <c r="EZ216" s="109"/>
      <c r="FA216" s="109"/>
      <c r="FB216" s="109"/>
      <c r="FC216" s="109"/>
      <c r="FD216" s="109"/>
      <c r="FE216" s="109"/>
      <c r="FF216" s="109"/>
      <c r="FG216" s="109"/>
      <c r="FH216" s="109"/>
      <c r="FI216" s="109"/>
      <c r="FJ216" s="109"/>
      <c r="FK216" s="109"/>
      <c r="FL216" s="109"/>
      <c r="FM216" s="109"/>
      <c r="FN216" s="109"/>
      <c r="FO216" s="109"/>
      <c r="FP216" s="109"/>
      <c r="FQ216" s="109"/>
      <c r="FR216" s="109"/>
      <c r="FS216" s="109"/>
      <c r="FT216" s="109"/>
      <c r="FU216" s="109"/>
      <c r="FV216" s="109"/>
      <c r="FW216" s="109"/>
      <c r="FX216" s="109"/>
      <c r="FY216" s="109"/>
      <c r="FZ216" s="109"/>
      <c r="GA216" s="109"/>
      <c r="GB216" s="109"/>
      <c r="GC216" s="109"/>
      <c r="GD216" s="109"/>
      <c r="GE216" s="109"/>
      <c r="GF216" s="109"/>
      <c r="GG216" s="109"/>
      <c r="GH216" s="109"/>
      <c r="GI216" s="109"/>
      <c r="GJ216" s="109"/>
      <c r="GK216" s="109"/>
      <c r="GL216" s="109"/>
      <c r="GM216" s="109"/>
      <c r="GN216" s="109"/>
      <c r="GO216" s="109"/>
      <c r="GP216" s="109"/>
      <c r="GQ216" s="109"/>
      <c r="GR216" s="109"/>
      <c r="GS216" s="109"/>
      <c r="GT216" s="109"/>
      <c r="GU216" s="109"/>
      <c r="GV216" s="109"/>
      <c r="GW216" s="109"/>
      <c r="GX216" s="109"/>
      <c r="GY216" s="109"/>
      <c r="GZ216" s="109"/>
      <c r="HA216" s="109"/>
      <c r="HB216" s="109"/>
      <c r="HC216" s="109"/>
      <c r="HD216" s="109"/>
      <c r="HE216" s="109"/>
      <c r="HF216" s="109"/>
      <c r="HG216" s="109"/>
      <c r="HH216" s="109"/>
      <c r="HI216" s="109"/>
      <c r="HJ216" s="109"/>
      <c r="HK216" s="109"/>
    </row>
    <row r="217" spans="1:219" s="3" customFormat="1" x14ac:dyDescent="0.2">
      <c r="A217" s="17"/>
      <c r="B217" s="18"/>
      <c r="C217" s="18"/>
      <c r="D217" s="18"/>
      <c r="E217" s="18"/>
      <c r="F217" s="18"/>
      <c r="G217" s="18"/>
      <c r="H217" s="112"/>
      <c r="I217" s="112"/>
      <c r="J217" s="112"/>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108"/>
      <c r="BQ217" s="108"/>
      <c r="BR217" s="108"/>
      <c r="BS217" s="108"/>
      <c r="BT217" s="108"/>
      <c r="BU217" s="108"/>
      <c r="BV217" s="108"/>
      <c r="BW217" s="108"/>
      <c r="BX217" s="108"/>
      <c r="BY217" s="71"/>
      <c r="BZ217" s="71"/>
      <c r="CA217" s="71"/>
      <c r="CB217" s="71"/>
      <c r="CC217" s="71"/>
      <c r="CD217" s="71"/>
      <c r="CE217" s="71"/>
      <c r="CF217" s="117"/>
      <c r="CG217" s="117"/>
      <c r="CH217" s="117"/>
      <c r="CI217" s="117"/>
      <c r="CJ217" s="117"/>
      <c r="CK217" s="71"/>
      <c r="CL217" s="71"/>
      <c r="CM217" s="71"/>
      <c r="CN217" s="71"/>
      <c r="CO217" s="71"/>
      <c r="CP217" s="71"/>
      <c r="CQ217" s="71"/>
      <c r="CR217" s="71"/>
      <c r="CS217" s="71"/>
      <c r="CT217" s="71"/>
      <c r="CU217" s="71"/>
      <c r="CV217" s="71"/>
      <c r="CW217" s="71"/>
      <c r="CX217" s="71"/>
      <c r="CY217" s="71"/>
      <c r="CZ217" s="71"/>
      <c r="DA217" s="71"/>
      <c r="DB217" s="71"/>
      <c r="DC217" s="71"/>
      <c r="DD217" s="71"/>
      <c r="DE217" s="71"/>
      <c r="DF217" s="71"/>
      <c r="DG217" s="71"/>
      <c r="DH217" s="71"/>
      <c r="DI217" s="71"/>
      <c r="DJ217" s="71"/>
      <c r="DK217" s="71"/>
      <c r="DL217" s="71"/>
      <c r="DM217" s="71"/>
      <c r="DN217" s="71"/>
      <c r="DO217" s="71"/>
      <c r="DP217" s="71"/>
      <c r="DQ217" s="71"/>
      <c r="DR217" s="71"/>
      <c r="DS217" s="71"/>
      <c r="DT217" s="71"/>
      <c r="DU217" s="71"/>
      <c r="DV217" s="71"/>
      <c r="DW217" s="71"/>
      <c r="DX217" s="71"/>
      <c r="DY217" s="71"/>
      <c r="DZ217" s="71"/>
      <c r="EA217" s="71"/>
      <c r="EB217" s="71"/>
      <c r="EC217" s="71"/>
      <c r="ED217" s="71"/>
      <c r="EE217" s="71"/>
      <c r="EF217" s="71"/>
      <c r="EG217" s="71"/>
      <c r="EH217" s="71"/>
      <c r="EI217" s="71"/>
      <c r="EJ217" s="71"/>
      <c r="EK217" s="71"/>
      <c r="EL217" s="71"/>
      <c r="EM217" s="71"/>
      <c r="EN217" s="71"/>
      <c r="EO217" s="109"/>
      <c r="EP217" s="109"/>
      <c r="EQ217" s="109"/>
      <c r="ER217" s="109"/>
      <c r="ES217" s="109"/>
      <c r="ET217" s="109"/>
      <c r="EU217" s="109"/>
      <c r="EV217" s="109"/>
      <c r="EW217" s="109"/>
      <c r="EX217" s="109"/>
      <c r="EY217" s="109"/>
      <c r="EZ217" s="109"/>
      <c r="FA217" s="109"/>
      <c r="FB217" s="109"/>
      <c r="FC217" s="109"/>
      <c r="FD217" s="109"/>
      <c r="FE217" s="109"/>
      <c r="FF217" s="109"/>
      <c r="FG217" s="109"/>
      <c r="FH217" s="109"/>
      <c r="FI217" s="109"/>
      <c r="FJ217" s="109"/>
      <c r="FK217" s="109"/>
      <c r="FL217" s="109"/>
      <c r="FM217" s="109"/>
      <c r="FN217" s="109"/>
      <c r="FO217" s="109"/>
      <c r="FP217" s="109"/>
      <c r="FQ217" s="109"/>
      <c r="FR217" s="109"/>
      <c r="FS217" s="109"/>
      <c r="FT217" s="109"/>
      <c r="FU217" s="109"/>
      <c r="FV217" s="109"/>
      <c r="FW217" s="109"/>
      <c r="FX217" s="109"/>
      <c r="FY217" s="109"/>
      <c r="FZ217" s="109"/>
      <c r="GA217" s="109"/>
      <c r="GB217" s="109"/>
      <c r="GC217" s="109"/>
      <c r="GD217" s="109"/>
      <c r="GE217" s="109"/>
      <c r="GF217" s="109"/>
      <c r="GG217" s="109"/>
      <c r="GH217" s="109"/>
      <c r="GI217" s="109"/>
      <c r="GJ217" s="109"/>
      <c r="GK217" s="109"/>
      <c r="GL217" s="109"/>
      <c r="GM217" s="109"/>
      <c r="GN217" s="109"/>
      <c r="GO217" s="109"/>
      <c r="GP217" s="109"/>
      <c r="GQ217" s="109"/>
      <c r="GR217" s="109"/>
      <c r="GS217" s="109"/>
      <c r="GT217" s="109"/>
      <c r="GU217" s="109"/>
      <c r="GV217" s="109"/>
      <c r="GW217" s="109"/>
      <c r="GX217" s="109"/>
      <c r="GY217" s="109"/>
      <c r="GZ217" s="109"/>
      <c r="HA217" s="109"/>
      <c r="HB217" s="109"/>
      <c r="HC217" s="109"/>
      <c r="HD217" s="109"/>
      <c r="HE217" s="109"/>
      <c r="HF217" s="109"/>
      <c r="HG217" s="109"/>
      <c r="HH217" s="109"/>
      <c r="HI217" s="109"/>
      <c r="HJ217" s="109"/>
      <c r="HK217" s="109"/>
    </row>
    <row r="218" spans="1:219" s="3" customFormat="1" x14ac:dyDescent="0.2">
      <c r="A218" s="17"/>
      <c r="B218" s="18"/>
      <c r="C218" s="18"/>
      <c r="D218" s="18"/>
      <c r="E218" s="18"/>
      <c r="F218" s="18"/>
      <c r="G218" s="18"/>
      <c r="H218" s="112"/>
      <c r="I218" s="112"/>
      <c r="J218" s="112"/>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c r="BN218" s="108"/>
      <c r="BO218" s="108"/>
      <c r="BP218" s="108"/>
      <c r="BQ218" s="108"/>
      <c r="BR218" s="108"/>
      <c r="BS218" s="108"/>
      <c r="BT218" s="108"/>
      <c r="BU218" s="108"/>
      <c r="BV218" s="108"/>
      <c r="BW218" s="108"/>
      <c r="BX218" s="108"/>
      <c r="BY218" s="71"/>
      <c r="BZ218" s="71"/>
      <c r="CA218" s="71"/>
      <c r="CB218" s="71"/>
      <c r="CC218" s="71"/>
      <c r="CD218" s="71"/>
      <c r="CE218" s="71"/>
      <c r="CF218" s="117"/>
      <c r="CG218" s="117"/>
      <c r="CH218" s="117"/>
      <c r="CI218" s="117"/>
      <c r="CJ218" s="117"/>
      <c r="CK218" s="71"/>
      <c r="CL218" s="71"/>
      <c r="CM218" s="71"/>
      <c r="CN218" s="71"/>
      <c r="CO218" s="71"/>
      <c r="CP218" s="71"/>
      <c r="CQ218" s="71"/>
      <c r="CR218" s="71"/>
      <c r="CS218" s="71"/>
      <c r="CT218" s="71"/>
      <c r="CU218" s="71"/>
      <c r="CV218" s="71"/>
      <c r="CW218" s="71"/>
      <c r="CX218" s="71"/>
      <c r="CY218" s="71"/>
      <c r="CZ218" s="71"/>
      <c r="DA218" s="71"/>
      <c r="DB218" s="71"/>
      <c r="DC218" s="71"/>
      <c r="DD218" s="71"/>
      <c r="DE218" s="71"/>
      <c r="DF218" s="71"/>
      <c r="DG218" s="71"/>
      <c r="DH218" s="71"/>
      <c r="DI218" s="71"/>
      <c r="DJ218" s="71"/>
      <c r="DK218" s="71"/>
      <c r="DL218" s="71"/>
      <c r="DM218" s="71"/>
      <c r="DN218" s="71"/>
      <c r="DO218" s="71"/>
      <c r="DP218" s="71"/>
      <c r="DQ218" s="71"/>
      <c r="DR218" s="71"/>
      <c r="DS218" s="71"/>
      <c r="DT218" s="71"/>
      <c r="DU218" s="71"/>
      <c r="DV218" s="71"/>
      <c r="DW218" s="71"/>
      <c r="DX218" s="71"/>
      <c r="DY218" s="71"/>
      <c r="DZ218" s="71"/>
      <c r="EA218" s="71"/>
      <c r="EB218" s="71"/>
      <c r="EC218" s="71"/>
      <c r="ED218" s="71"/>
      <c r="EE218" s="71"/>
      <c r="EF218" s="71"/>
      <c r="EG218" s="71"/>
      <c r="EH218" s="71"/>
      <c r="EI218" s="71"/>
      <c r="EJ218" s="71"/>
      <c r="EK218" s="71"/>
      <c r="EL218" s="71"/>
      <c r="EM218" s="71"/>
      <c r="EN218" s="71"/>
      <c r="EO218" s="109"/>
      <c r="EP218" s="109"/>
      <c r="EQ218" s="109"/>
      <c r="ER218" s="109"/>
      <c r="ES218" s="109"/>
      <c r="ET218" s="109"/>
      <c r="EU218" s="109"/>
      <c r="EV218" s="109"/>
      <c r="EW218" s="109"/>
      <c r="EX218" s="109"/>
      <c r="EY218" s="109"/>
      <c r="EZ218" s="109"/>
      <c r="FA218" s="109"/>
      <c r="FB218" s="109"/>
      <c r="FC218" s="109"/>
      <c r="FD218" s="109"/>
      <c r="FE218" s="109"/>
      <c r="FF218" s="109"/>
      <c r="FG218" s="109"/>
      <c r="FH218" s="109"/>
      <c r="FI218" s="109"/>
      <c r="FJ218" s="109"/>
      <c r="FK218" s="109"/>
      <c r="FL218" s="109"/>
      <c r="FM218" s="109"/>
      <c r="FN218" s="109"/>
      <c r="FO218" s="109"/>
      <c r="FP218" s="109"/>
      <c r="FQ218" s="109"/>
      <c r="FR218" s="109"/>
      <c r="FS218" s="109"/>
      <c r="FT218" s="109"/>
      <c r="FU218" s="109"/>
      <c r="FV218" s="109"/>
      <c r="FW218" s="109"/>
      <c r="FX218" s="109"/>
      <c r="FY218" s="109"/>
      <c r="FZ218" s="109"/>
      <c r="GA218" s="109"/>
      <c r="GB218" s="109"/>
      <c r="GC218" s="109"/>
      <c r="GD218" s="109"/>
      <c r="GE218" s="109"/>
      <c r="GF218" s="109"/>
      <c r="GG218" s="109"/>
      <c r="GH218" s="109"/>
      <c r="GI218" s="109"/>
      <c r="GJ218" s="109"/>
      <c r="GK218" s="109"/>
      <c r="GL218" s="109"/>
      <c r="GM218" s="109"/>
      <c r="GN218" s="109"/>
      <c r="GO218" s="109"/>
      <c r="GP218" s="109"/>
      <c r="GQ218" s="109"/>
      <c r="GR218" s="109"/>
      <c r="GS218" s="109"/>
      <c r="GT218" s="109"/>
      <c r="GU218" s="109"/>
      <c r="GV218" s="109"/>
      <c r="GW218" s="109"/>
      <c r="GX218" s="109"/>
      <c r="GY218" s="109"/>
      <c r="GZ218" s="109"/>
      <c r="HA218" s="109"/>
      <c r="HB218" s="109"/>
      <c r="HC218" s="109"/>
      <c r="HD218" s="109"/>
      <c r="HE218" s="109"/>
      <c r="HF218" s="109"/>
      <c r="HG218" s="109"/>
      <c r="HH218" s="109"/>
      <c r="HI218" s="109"/>
      <c r="HJ218" s="109"/>
      <c r="HK218" s="109"/>
    </row>
    <row r="219" spans="1:219" s="3" customFormat="1" x14ac:dyDescent="0.2">
      <c r="A219" s="17"/>
      <c r="B219" s="18"/>
      <c r="C219" s="18"/>
      <c r="D219" s="18"/>
      <c r="E219" s="18"/>
      <c r="F219" s="18"/>
      <c r="G219" s="18"/>
      <c r="H219" s="112"/>
      <c r="I219" s="112"/>
      <c r="J219" s="112"/>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8"/>
      <c r="BM219" s="108"/>
      <c r="BN219" s="108"/>
      <c r="BO219" s="108"/>
      <c r="BP219" s="108"/>
      <c r="BQ219" s="108"/>
      <c r="BR219" s="108"/>
      <c r="BS219" s="108"/>
      <c r="BT219" s="108"/>
      <c r="BU219" s="108"/>
      <c r="BV219" s="108"/>
      <c r="BW219" s="108"/>
      <c r="BX219" s="108"/>
      <c r="BY219" s="71"/>
      <c r="BZ219" s="71"/>
      <c r="CA219" s="71"/>
      <c r="CB219" s="71"/>
      <c r="CC219" s="71"/>
      <c r="CD219" s="71"/>
      <c r="CE219" s="71"/>
      <c r="CF219" s="117"/>
      <c r="CG219" s="117"/>
      <c r="CH219" s="117"/>
      <c r="CI219" s="117"/>
      <c r="CJ219" s="117"/>
      <c r="CK219" s="71"/>
      <c r="CL219" s="71"/>
      <c r="CM219" s="71"/>
      <c r="CN219" s="71"/>
      <c r="CO219" s="71"/>
      <c r="CP219" s="71"/>
      <c r="CQ219" s="71"/>
      <c r="CR219" s="71"/>
      <c r="CS219" s="71"/>
      <c r="CT219" s="71"/>
      <c r="CU219" s="71"/>
      <c r="CV219" s="71"/>
      <c r="CW219" s="71"/>
      <c r="CX219" s="71"/>
      <c r="CY219" s="71"/>
      <c r="CZ219" s="71"/>
      <c r="DA219" s="71"/>
      <c r="DB219" s="71"/>
      <c r="DC219" s="71"/>
      <c r="DD219" s="71"/>
      <c r="DE219" s="71"/>
      <c r="DF219" s="71"/>
      <c r="DG219" s="71"/>
      <c r="DH219" s="71"/>
      <c r="DI219" s="71"/>
      <c r="DJ219" s="71"/>
      <c r="DK219" s="71"/>
      <c r="DL219" s="71"/>
      <c r="DM219" s="71"/>
      <c r="DN219" s="71"/>
      <c r="DO219" s="71"/>
      <c r="DP219" s="71"/>
      <c r="DQ219" s="71"/>
      <c r="DR219" s="71"/>
      <c r="DS219" s="71"/>
      <c r="DT219" s="71"/>
      <c r="DU219" s="71"/>
      <c r="DV219" s="71"/>
      <c r="DW219" s="71"/>
      <c r="DX219" s="71"/>
      <c r="DY219" s="71"/>
      <c r="DZ219" s="71"/>
      <c r="EA219" s="71"/>
      <c r="EB219" s="71"/>
      <c r="EC219" s="71"/>
      <c r="ED219" s="71"/>
      <c r="EE219" s="71"/>
      <c r="EF219" s="71"/>
      <c r="EG219" s="71"/>
      <c r="EH219" s="71"/>
      <c r="EI219" s="71"/>
      <c r="EJ219" s="71"/>
      <c r="EK219" s="71"/>
      <c r="EL219" s="71"/>
      <c r="EM219" s="71"/>
      <c r="EN219" s="71"/>
      <c r="EO219" s="109"/>
      <c r="EP219" s="109"/>
      <c r="EQ219" s="109"/>
      <c r="ER219" s="109"/>
      <c r="ES219" s="109"/>
      <c r="ET219" s="109"/>
      <c r="EU219" s="109"/>
      <c r="EV219" s="109"/>
      <c r="EW219" s="109"/>
      <c r="EX219" s="109"/>
      <c r="EY219" s="109"/>
      <c r="EZ219" s="109"/>
      <c r="FA219" s="109"/>
      <c r="FB219" s="109"/>
      <c r="FC219" s="109"/>
      <c r="FD219" s="109"/>
      <c r="FE219" s="109"/>
      <c r="FF219" s="109"/>
      <c r="FG219" s="109"/>
      <c r="FH219" s="109"/>
      <c r="FI219" s="109"/>
      <c r="FJ219" s="109"/>
      <c r="FK219" s="109"/>
      <c r="FL219" s="109"/>
      <c r="FM219" s="109"/>
      <c r="FN219" s="109"/>
      <c r="FO219" s="109"/>
      <c r="FP219" s="109"/>
      <c r="FQ219" s="109"/>
      <c r="FR219" s="109"/>
      <c r="FS219" s="109"/>
      <c r="FT219" s="109"/>
      <c r="FU219" s="109"/>
      <c r="FV219" s="109"/>
      <c r="FW219" s="109"/>
      <c r="FX219" s="109"/>
      <c r="FY219" s="109"/>
      <c r="FZ219" s="109"/>
      <c r="GA219" s="109"/>
      <c r="GB219" s="109"/>
      <c r="GC219" s="109"/>
      <c r="GD219" s="109"/>
      <c r="GE219" s="109"/>
      <c r="GF219" s="109"/>
      <c r="GG219" s="109"/>
      <c r="GH219" s="109"/>
      <c r="GI219" s="109"/>
      <c r="GJ219" s="109"/>
      <c r="GK219" s="109"/>
      <c r="GL219" s="109"/>
      <c r="GM219" s="109"/>
      <c r="GN219" s="109"/>
      <c r="GO219" s="109"/>
      <c r="GP219" s="109"/>
      <c r="GQ219" s="109"/>
      <c r="GR219" s="109"/>
      <c r="GS219" s="109"/>
      <c r="GT219" s="109"/>
      <c r="GU219" s="109"/>
      <c r="GV219" s="109"/>
      <c r="GW219" s="109"/>
      <c r="GX219" s="109"/>
      <c r="GY219" s="109"/>
      <c r="GZ219" s="109"/>
      <c r="HA219" s="109"/>
      <c r="HB219" s="109"/>
      <c r="HC219" s="109"/>
      <c r="HD219" s="109"/>
      <c r="HE219" s="109"/>
      <c r="HF219" s="109"/>
      <c r="HG219" s="109"/>
      <c r="HH219" s="109"/>
      <c r="HI219" s="109"/>
      <c r="HJ219" s="109"/>
      <c r="HK219" s="109"/>
    </row>
    <row r="220" spans="1:219" s="3" customFormat="1" x14ac:dyDescent="0.2">
      <c r="A220" s="17"/>
      <c r="B220" s="18"/>
      <c r="C220" s="18"/>
      <c r="D220" s="18"/>
      <c r="E220" s="18"/>
      <c r="F220" s="18"/>
      <c r="G220" s="18"/>
      <c r="H220" s="112"/>
      <c r="I220" s="112"/>
      <c r="J220" s="112"/>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c r="BN220" s="108"/>
      <c r="BO220" s="108"/>
      <c r="BP220" s="108"/>
      <c r="BQ220" s="108"/>
      <c r="BR220" s="108"/>
      <c r="BS220" s="108"/>
      <c r="BT220" s="108"/>
      <c r="BU220" s="108"/>
      <c r="BV220" s="108"/>
      <c r="BW220" s="108"/>
      <c r="BX220" s="108"/>
      <c r="BY220" s="71"/>
      <c r="BZ220" s="71"/>
      <c r="CA220" s="71"/>
      <c r="CB220" s="71"/>
      <c r="CC220" s="71"/>
      <c r="CD220" s="71"/>
      <c r="CE220" s="71"/>
      <c r="CF220" s="117"/>
      <c r="CG220" s="117"/>
      <c r="CH220" s="117"/>
      <c r="CI220" s="117"/>
      <c r="CJ220" s="117"/>
      <c r="CK220" s="71"/>
      <c r="CL220" s="71"/>
      <c r="CM220" s="71"/>
      <c r="CN220" s="71"/>
      <c r="CO220" s="71"/>
      <c r="CP220" s="71"/>
      <c r="CQ220" s="71"/>
      <c r="CR220" s="71"/>
      <c r="CS220" s="71"/>
      <c r="CT220" s="71"/>
      <c r="CU220" s="71"/>
      <c r="CV220" s="71"/>
      <c r="CW220" s="71"/>
      <c r="CX220" s="71"/>
      <c r="CY220" s="71"/>
      <c r="CZ220" s="71"/>
      <c r="DA220" s="71"/>
      <c r="DB220" s="71"/>
      <c r="DC220" s="71"/>
      <c r="DD220" s="71"/>
      <c r="DE220" s="71"/>
      <c r="DF220" s="71"/>
      <c r="DG220" s="71"/>
      <c r="DH220" s="71"/>
      <c r="DI220" s="71"/>
      <c r="DJ220" s="71"/>
      <c r="DK220" s="71"/>
      <c r="DL220" s="71"/>
      <c r="DM220" s="71"/>
      <c r="DN220" s="71"/>
      <c r="DO220" s="71"/>
      <c r="DP220" s="71"/>
      <c r="DQ220" s="71"/>
      <c r="DR220" s="71"/>
      <c r="DS220" s="71"/>
      <c r="DT220" s="71"/>
      <c r="DU220" s="71"/>
      <c r="DV220" s="71"/>
      <c r="DW220" s="71"/>
      <c r="DX220" s="71"/>
      <c r="DY220" s="71"/>
      <c r="DZ220" s="71"/>
      <c r="EA220" s="71"/>
      <c r="EB220" s="71"/>
      <c r="EC220" s="71"/>
      <c r="ED220" s="71"/>
      <c r="EE220" s="71"/>
      <c r="EF220" s="71"/>
      <c r="EG220" s="71"/>
      <c r="EH220" s="71"/>
      <c r="EI220" s="71"/>
      <c r="EJ220" s="71"/>
      <c r="EK220" s="71"/>
      <c r="EL220" s="71"/>
      <c r="EM220" s="71"/>
      <c r="EN220" s="71"/>
      <c r="EO220" s="109"/>
      <c r="EP220" s="109"/>
      <c r="EQ220" s="109"/>
      <c r="ER220" s="109"/>
      <c r="ES220" s="109"/>
      <c r="ET220" s="109"/>
      <c r="EU220" s="109"/>
      <c r="EV220" s="109"/>
      <c r="EW220" s="109"/>
      <c r="EX220" s="109"/>
      <c r="EY220" s="109"/>
      <c r="EZ220" s="109"/>
      <c r="FA220" s="109"/>
      <c r="FB220" s="109"/>
      <c r="FC220" s="109"/>
      <c r="FD220" s="109"/>
      <c r="FE220" s="109"/>
      <c r="FF220" s="109"/>
      <c r="FG220" s="109"/>
      <c r="FH220" s="109"/>
      <c r="FI220" s="109"/>
      <c r="FJ220" s="109"/>
      <c r="FK220" s="109"/>
      <c r="FL220" s="109"/>
      <c r="FM220" s="109"/>
      <c r="FN220" s="109"/>
      <c r="FO220" s="109"/>
      <c r="FP220" s="109"/>
      <c r="FQ220" s="109"/>
      <c r="FR220" s="109"/>
      <c r="FS220" s="109"/>
      <c r="FT220" s="109"/>
      <c r="FU220" s="109"/>
      <c r="FV220" s="109"/>
      <c r="FW220" s="109"/>
      <c r="FX220" s="109"/>
      <c r="FY220" s="109"/>
      <c r="FZ220" s="109"/>
      <c r="GA220" s="109"/>
      <c r="GB220" s="109"/>
      <c r="GC220" s="109"/>
      <c r="GD220" s="109"/>
      <c r="GE220" s="109"/>
      <c r="GF220" s="109"/>
      <c r="GG220" s="109"/>
      <c r="GH220" s="109"/>
      <c r="GI220" s="109"/>
      <c r="GJ220" s="109"/>
      <c r="GK220" s="109"/>
      <c r="GL220" s="109"/>
      <c r="GM220" s="109"/>
      <c r="GN220" s="109"/>
      <c r="GO220" s="109"/>
      <c r="GP220" s="109"/>
      <c r="GQ220" s="109"/>
      <c r="GR220" s="109"/>
      <c r="GS220" s="109"/>
      <c r="GT220" s="109"/>
      <c r="GU220" s="109"/>
      <c r="GV220" s="109"/>
      <c r="GW220" s="109"/>
      <c r="GX220" s="109"/>
      <c r="GY220" s="109"/>
      <c r="GZ220" s="109"/>
      <c r="HA220" s="109"/>
      <c r="HB220" s="109"/>
      <c r="HC220" s="109"/>
      <c r="HD220" s="109"/>
      <c r="HE220" s="109"/>
      <c r="HF220" s="109"/>
      <c r="HG220" s="109"/>
      <c r="HH220" s="109"/>
      <c r="HI220" s="109"/>
      <c r="HJ220" s="109"/>
      <c r="HK220" s="109"/>
    </row>
    <row r="221" spans="1:219" s="3" customFormat="1" x14ac:dyDescent="0.2">
      <c r="A221" s="17"/>
      <c r="B221" s="18"/>
      <c r="C221" s="18"/>
      <c r="D221" s="18"/>
      <c r="E221" s="18"/>
      <c r="F221" s="18"/>
      <c r="G221" s="18"/>
      <c r="H221" s="112"/>
      <c r="I221" s="112"/>
      <c r="J221" s="112"/>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8"/>
      <c r="BR221" s="108"/>
      <c r="BS221" s="108"/>
      <c r="BT221" s="108"/>
      <c r="BU221" s="108"/>
      <c r="BV221" s="108"/>
      <c r="BW221" s="108"/>
      <c r="BX221" s="108"/>
      <c r="BY221" s="71"/>
      <c r="BZ221" s="71"/>
      <c r="CA221" s="71"/>
      <c r="CB221" s="71"/>
      <c r="CC221" s="71"/>
      <c r="CD221" s="71"/>
      <c r="CE221" s="71"/>
      <c r="CF221" s="117"/>
      <c r="CG221" s="117"/>
      <c r="CH221" s="117"/>
      <c r="CI221" s="117"/>
      <c r="CJ221" s="117"/>
      <c r="CK221" s="71"/>
      <c r="CL221" s="71"/>
      <c r="CM221" s="71"/>
      <c r="CN221" s="71"/>
      <c r="CO221" s="71"/>
      <c r="CP221" s="71"/>
      <c r="CQ221" s="71"/>
      <c r="CR221" s="71"/>
      <c r="CS221" s="71"/>
      <c r="CT221" s="71"/>
      <c r="CU221" s="71"/>
      <c r="CV221" s="71"/>
      <c r="CW221" s="71"/>
      <c r="CX221" s="71"/>
      <c r="CY221" s="71"/>
      <c r="CZ221" s="71"/>
      <c r="DA221" s="71"/>
      <c r="DB221" s="71"/>
      <c r="DC221" s="71"/>
      <c r="DD221" s="71"/>
      <c r="DE221" s="71"/>
      <c r="DF221" s="71"/>
      <c r="DG221" s="71"/>
      <c r="DH221" s="71"/>
      <c r="DI221" s="71"/>
      <c r="DJ221" s="71"/>
      <c r="DK221" s="71"/>
      <c r="DL221" s="71"/>
      <c r="DM221" s="71"/>
      <c r="DN221" s="71"/>
      <c r="DO221" s="71"/>
      <c r="DP221" s="71"/>
      <c r="DQ221" s="71"/>
      <c r="DR221" s="71"/>
      <c r="DS221" s="71"/>
      <c r="DT221" s="71"/>
      <c r="DU221" s="71"/>
      <c r="DV221" s="71"/>
      <c r="DW221" s="71"/>
      <c r="DX221" s="71"/>
      <c r="DY221" s="71"/>
      <c r="DZ221" s="71"/>
      <c r="EA221" s="71"/>
      <c r="EB221" s="71"/>
      <c r="EC221" s="71"/>
      <c r="ED221" s="71"/>
      <c r="EE221" s="71"/>
      <c r="EF221" s="71"/>
      <c r="EG221" s="71"/>
      <c r="EH221" s="71"/>
      <c r="EI221" s="71"/>
      <c r="EJ221" s="71"/>
      <c r="EK221" s="71"/>
      <c r="EL221" s="71"/>
      <c r="EM221" s="71"/>
      <c r="EN221" s="71"/>
      <c r="EO221" s="109"/>
      <c r="EP221" s="109"/>
      <c r="EQ221" s="109"/>
      <c r="ER221" s="109"/>
      <c r="ES221" s="109"/>
      <c r="ET221" s="109"/>
      <c r="EU221" s="109"/>
      <c r="EV221" s="109"/>
      <c r="EW221" s="109"/>
      <c r="EX221" s="109"/>
      <c r="EY221" s="109"/>
      <c r="EZ221" s="109"/>
      <c r="FA221" s="109"/>
      <c r="FB221" s="109"/>
      <c r="FC221" s="109"/>
      <c r="FD221" s="109"/>
      <c r="FE221" s="109"/>
      <c r="FF221" s="109"/>
      <c r="FG221" s="109"/>
      <c r="FH221" s="109"/>
      <c r="FI221" s="109"/>
      <c r="FJ221" s="109"/>
      <c r="FK221" s="109"/>
      <c r="FL221" s="109"/>
      <c r="FM221" s="109"/>
      <c r="FN221" s="109"/>
      <c r="FO221" s="109"/>
      <c r="FP221" s="109"/>
      <c r="FQ221" s="109"/>
      <c r="FR221" s="109"/>
      <c r="FS221" s="109"/>
      <c r="FT221" s="109"/>
      <c r="FU221" s="109"/>
      <c r="FV221" s="109"/>
      <c r="FW221" s="109"/>
      <c r="FX221" s="109"/>
      <c r="FY221" s="109"/>
      <c r="FZ221" s="109"/>
      <c r="GA221" s="109"/>
      <c r="GB221" s="109"/>
      <c r="GC221" s="109"/>
      <c r="GD221" s="109"/>
      <c r="GE221" s="109"/>
      <c r="GF221" s="109"/>
      <c r="GG221" s="109"/>
      <c r="GH221" s="109"/>
      <c r="GI221" s="109"/>
      <c r="GJ221" s="109"/>
      <c r="GK221" s="109"/>
      <c r="GL221" s="109"/>
      <c r="GM221" s="109"/>
      <c r="GN221" s="109"/>
      <c r="GO221" s="109"/>
      <c r="GP221" s="109"/>
      <c r="GQ221" s="109"/>
      <c r="GR221" s="109"/>
      <c r="GS221" s="109"/>
      <c r="GT221" s="109"/>
      <c r="GU221" s="109"/>
      <c r="GV221" s="109"/>
      <c r="GW221" s="109"/>
      <c r="GX221" s="109"/>
      <c r="GY221" s="109"/>
      <c r="GZ221" s="109"/>
      <c r="HA221" s="109"/>
      <c r="HB221" s="109"/>
      <c r="HC221" s="109"/>
      <c r="HD221" s="109"/>
      <c r="HE221" s="109"/>
      <c r="HF221" s="109"/>
      <c r="HG221" s="109"/>
      <c r="HH221" s="109"/>
      <c r="HI221" s="109"/>
      <c r="HJ221" s="109"/>
      <c r="HK221" s="109"/>
    </row>
    <row r="222" spans="1:219" s="3" customFormat="1" x14ac:dyDescent="0.2">
      <c r="A222" s="17"/>
      <c r="B222" s="18"/>
      <c r="C222" s="18"/>
      <c r="D222" s="18"/>
      <c r="E222" s="18"/>
      <c r="F222" s="18"/>
      <c r="G222" s="18"/>
      <c r="H222" s="112"/>
      <c r="I222" s="112"/>
      <c r="J222" s="112"/>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c r="BR222" s="108"/>
      <c r="BS222" s="108"/>
      <c r="BT222" s="108"/>
      <c r="BU222" s="108"/>
      <c r="BV222" s="108"/>
      <c r="BW222" s="108"/>
      <c r="BX222" s="108"/>
      <c r="BY222" s="71"/>
      <c r="BZ222" s="71"/>
      <c r="CA222" s="71"/>
      <c r="CB222" s="71"/>
      <c r="CC222" s="71"/>
      <c r="CD222" s="71"/>
      <c r="CE222" s="71"/>
      <c r="CF222" s="117"/>
      <c r="CG222" s="117"/>
      <c r="CH222" s="117"/>
      <c r="CI222" s="117"/>
      <c r="CJ222" s="117"/>
      <c r="CK222" s="71"/>
      <c r="CL222" s="71"/>
      <c r="CM222" s="71"/>
      <c r="CN222" s="71"/>
      <c r="CO222" s="71"/>
      <c r="CP222" s="71"/>
      <c r="CQ222" s="71"/>
      <c r="CR222" s="71"/>
      <c r="CS222" s="71"/>
      <c r="CT222" s="71"/>
      <c r="CU222" s="71"/>
      <c r="CV222" s="71"/>
      <c r="CW222" s="71"/>
      <c r="CX222" s="71"/>
      <c r="CY222" s="71"/>
      <c r="CZ222" s="71"/>
      <c r="DA222" s="71"/>
      <c r="DB222" s="71"/>
      <c r="DC222" s="71"/>
      <c r="DD222" s="71"/>
      <c r="DE222" s="71"/>
      <c r="DF222" s="71"/>
      <c r="DG222" s="71"/>
      <c r="DH222" s="71"/>
      <c r="DI222" s="71"/>
      <c r="DJ222" s="71"/>
      <c r="DK222" s="71"/>
      <c r="DL222" s="71"/>
      <c r="DM222" s="71"/>
      <c r="DN222" s="71"/>
      <c r="DO222" s="71"/>
      <c r="DP222" s="71"/>
      <c r="DQ222" s="71"/>
      <c r="DR222" s="71"/>
      <c r="DS222" s="71"/>
      <c r="DT222" s="71"/>
      <c r="DU222" s="71"/>
      <c r="DV222" s="71"/>
      <c r="DW222" s="71"/>
      <c r="DX222" s="71"/>
      <c r="DY222" s="71"/>
      <c r="DZ222" s="71"/>
      <c r="EA222" s="71"/>
      <c r="EB222" s="71"/>
      <c r="EC222" s="71"/>
      <c r="ED222" s="71"/>
      <c r="EE222" s="71"/>
      <c r="EF222" s="71"/>
      <c r="EG222" s="71"/>
      <c r="EH222" s="71"/>
      <c r="EI222" s="71"/>
      <c r="EJ222" s="71"/>
      <c r="EK222" s="71"/>
      <c r="EL222" s="71"/>
      <c r="EM222" s="71"/>
      <c r="EN222" s="71"/>
      <c r="EO222" s="109"/>
      <c r="EP222" s="109"/>
      <c r="EQ222" s="109"/>
      <c r="ER222" s="109"/>
      <c r="ES222" s="109"/>
      <c r="ET222" s="109"/>
      <c r="EU222" s="109"/>
      <c r="EV222" s="109"/>
      <c r="EW222" s="109"/>
      <c r="EX222" s="109"/>
      <c r="EY222" s="109"/>
      <c r="EZ222" s="109"/>
      <c r="FA222" s="109"/>
      <c r="FB222" s="109"/>
      <c r="FC222" s="109"/>
      <c r="FD222" s="109"/>
      <c r="FE222" s="109"/>
      <c r="FF222" s="109"/>
      <c r="FG222" s="109"/>
      <c r="FH222" s="109"/>
      <c r="FI222" s="109"/>
      <c r="FJ222" s="109"/>
      <c r="FK222" s="109"/>
      <c r="FL222" s="109"/>
      <c r="FM222" s="109"/>
      <c r="FN222" s="109"/>
      <c r="FO222" s="109"/>
      <c r="FP222" s="109"/>
      <c r="FQ222" s="109"/>
      <c r="FR222" s="109"/>
      <c r="FS222" s="109"/>
      <c r="FT222" s="109"/>
      <c r="FU222" s="109"/>
      <c r="FV222" s="109"/>
      <c r="FW222" s="109"/>
      <c r="FX222" s="109"/>
      <c r="FY222" s="109"/>
      <c r="FZ222" s="109"/>
      <c r="GA222" s="109"/>
      <c r="GB222" s="109"/>
      <c r="GC222" s="109"/>
      <c r="GD222" s="109"/>
      <c r="GE222" s="109"/>
      <c r="GF222" s="109"/>
      <c r="GG222" s="109"/>
      <c r="GH222" s="109"/>
      <c r="GI222" s="109"/>
      <c r="GJ222" s="109"/>
      <c r="GK222" s="109"/>
      <c r="GL222" s="109"/>
      <c r="GM222" s="109"/>
      <c r="GN222" s="109"/>
      <c r="GO222" s="109"/>
      <c r="GP222" s="109"/>
      <c r="GQ222" s="109"/>
      <c r="GR222" s="109"/>
      <c r="GS222" s="109"/>
      <c r="GT222" s="109"/>
      <c r="GU222" s="109"/>
      <c r="GV222" s="109"/>
      <c r="GW222" s="109"/>
      <c r="GX222" s="109"/>
      <c r="GY222" s="109"/>
      <c r="GZ222" s="109"/>
      <c r="HA222" s="109"/>
      <c r="HB222" s="109"/>
      <c r="HC222" s="109"/>
      <c r="HD222" s="109"/>
      <c r="HE222" s="109"/>
      <c r="HF222" s="109"/>
      <c r="HG222" s="109"/>
      <c r="HH222" s="109"/>
      <c r="HI222" s="109"/>
      <c r="HJ222" s="109"/>
      <c r="HK222" s="109"/>
    </row>
    <row r="223" spans="1:219" s="3" customFormat="1" x14ac:dyDescent="0.2">
      <c r="A223" s="17"/>
      <c r="E223" s="1"/>
      <c r="F223" s="1"/>
      <c r="G223" s="1"/>
      <c r="H223" s="112"/>
      <c r="I223" s="112"/>
      <c r="J223" s="112"/>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c r="BR223" s="108"/>
      <c r="BS223" s="108"/>
      <c r="BT223" s="108"/>
      <c r="BU223" s="108"/>
      <c r="BV223" s="108"/>
      <c r="BW223" s="108"/>
      <c r="BX223" s="108"/>
      <c r="BY223" s="71"/>
      <c r="BZ223" s="71"/>
      <c r="CA223" s="71"/>
      <c r="CB223" s="71"/>
      <c r="CC223" s="71"/>
      <c r="CD223" s="71"/>
      <c r="CE223" s="71"/>
      <c r="CF223" s="117"/>
      <c r="CG223" s="117"/>
      <c r="CH223" s="117"/>
      <c r="CI223" s="117"/>
      <c r="CJ223" s="117"/>
      <c r="CK223" s="71"/>
      <c r="CL223" s="71"/>
      <c r="CM223" s="71"/>
      <c r="CN223" s="71"/>
      <c r="CO223" s="71"/>
      <c r="CP223" s="71"/>
      <c r="CQ223" s="71"/>
      <c r="CR223" s="71"/>
      <c r="CS223" s="71"/>
      <c r="CT223" s="71"/>
      <c r="CU223" s="71"/>
      <c r="CV223" s="71"/>
      <c r="CW223" s="71"/>
      <c r="CX223" s="71"/>
      <c r="CY223" s="71"/>
      <c r="CZ223" s="71"/>
      <c r="DA223" s="71"/>
      <c r="DB223" s="71"/>
      <c r="DC223" s="71"/>
      <c r="DD223" s="71"/>
      <c r="DE223" s="71"/>
      <c r="DF223" s="71"/>
      <c r="DG223" s="71"/>
      <c r="DH223" s="71"/>
      <c r="DI223" s="71"/>
      <c r="DJ223" s="71"/>
      <c r="DK223" s="71"/>
      <c r="DL223" s="71"/>
      <c r="DM223" s="71"/>
      <c r="DN223" s="71"/>
      <c r="DO223" s="71"/>
      <c r="DP223" s="71"/>
      <c r="DQ223" s="71"/>
      <c r="DR223" s="71"/>
      <c r="DS223" s="71"/>
      <c r="DT223" s="71"/>
      <c r="DU223" s="71"/>
      <c r="DV223" s="71"/>
      <c r="DW223" s="71"/>
      <c r="DX223" s="71"/>
      <c r="DY223" s="71"/>
      <c r="DZ223" s="71"/>
      <c r="EA223" s="71"/>
      <c r="EB223" s="71"/>
      <c r="EC223" s="71"/>
      <c r="ED223" s="71"/>
      <c r="EE223" s="71"/>
      <c r="EF223" s="71"/>
      <c r="EG223" s="71"/>
      <c r="EH223" s="71"/>
      <c r="EI223" s="71"/>
      <c r="EJ223" s="71"/>
      <c r="EK223" s="71"/>
      <c r="EL223" s="71"/>
      <c r="EM223" s="71"/>
      <c r="EN223" s="71"/>
      <c r="EO223" s="109"/>
      <c r="EP223" s="109"/>
      <c r="EQ223" s="109"/>
      <c r="ER223" s="109"/>
      <c r="ES223" s="109"/>
      <c r="ET223" s="109"/>
      <c r="EU223" s="109"/>
      <c r="EV223" s="109"/>
      <c r="EW223" s="109"/>
      <c r="EX223" s="109"/>
      <c r="EY223" s="109"/>
      <c r="EZ223" s="109"/>
      <c r="FA223" s="109"/>
      <c r="FB223" s="109"/>
      <c r="FC223" s="109"/>
      <c r="FD223" s="109"/>
      <c r="FE223" s="109"/>
      <c r="FF223" s="109"/>
      <c r="FG223" s="109"/>
      <c r="FH223" s="109"/>
      <c r="FI223" s="109"/>
      <c r="FJ223" s="109"/>
      <c r="FK223" s="109"/>
      <c r="FL223" s="109"/>
      <c r="FM223" s="109"/>
      <c r="FN223" s="109"/>
      <c r="FO223" s="109"/>
      <c r="FP223" s="109"/>
      <c r="FQ223" s="109"/>
      <c r="FR223" s="109"/>
      <c r="FS223" s="109"/>
      <c r="FT223" s="109"/>
      <c r="FU223" s="109"/>
      <c r="FV223" s="109"/>
      <c r="FW223" s="109"/>
      <c r="FX223" s="109"/>
      <c r="FY223" s="109"/>
      <c r="FZ223" s="109"/>
      <c r="GA223" s="109"/>
      <c r="GB223" s="109"/>
      <c r="GC223" s="109"/>
      <c r="GD223" s="109"/>
      <c r="GE223" s="109"/>
      <c r="GF223" s="109"/>
      <c r="GG223" s="109"/>
      <c r="GH223" s="109"/>
      <c r="GI223" s="109"/>
      <c r="GJ223" s="109"/>
      <c r="GK223" s="109"/>
      <c r="GL223" s="109"/>
      <c r="GM223" s="109"/>
      <c r="GN223" s="109"/>
      <c r="GO223" s="109"/>
      <c r="GP223" s="109"/>
      <c r="GQ223" s="109"/>
      <c r="GR223" s="109"/>
      <c r="GS223" s="109"/>
      <c r="GT223" s="109"/>
      <c r="GU223" s="109"/>
      <c r="GV223" s="109"/>
      <c r="GW223" s="109"/>
      <c r="GX223" s="109"/>
      <c r="GY223" s="109"/>
      <c r="GZ223" s="109"/>
      <c r="HA223" s="109"/>
      <c r="HB223" s="109"/>
      <c r="HC223" s="109"/>
      <c r="HD223" s="109"/>
      <c r="HE223" s="109"/>
      <c r="HF223" s="109"/>
      <c r="HG223" s="109"/>
      <c r="HH223" s="109"/>
      <c r="HI223" s="109"/>
      <c r="HJ223" s="109"/>
      <c r="HK223" s="109"/>
    </row>
    <row r="224" spans="1:219" s="3" customFormat="1" x14ac:dyDescent="0.2">
      <c r="A224" s="17"/>
      <c r="E224" s="1"/>
      <c r="F224" s="1"/>
      <c r="G224" s="1"/>
      <c r="H224" s="112"/>
      <c r="I224" s="112"/>
      <c r="J224" s="112"/>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c r="BN224" s="108"/>
      <c r="BO224" s="108"/>
      <c r="BP224" s="108"/>
      <c r="BQ224" s="108"/>
      <c r="BR224" s="108"/>
      <c r="BS224" s="108"/>
      <c r="BT224" s="108"/>
      <c r="BU224" s="108"/>
      <c r="BV224" s="108"/>
      <c r="BW224" s="108"/>
      <c r="BX224" s="108"/>
      <c r="BY224" s="71"/>
      <c r="BZ224" s="71"/>
      <c r="CA224" s="71"/>
      <c r="CB224" s="71"/>
      <c r="CC224" s="71"/>
      <c r="CD224" s="71"/>
      <c r="CE224" s="71"/>
      <c r="CF224" s="117"/>
      <c r="CG224" s="117"/>
      <c r="CH224" s="117"/>
      <c r="CI224" s="117"/>
      <c r="CJ224" s="117"/>
      <c r="CK224" s="71"/>
      <c r="CL224" s="71"/>
      <c r="CM224" s="71"/>
      <c r="CN224" s="71"/>
      <c r="CO224" s="71"/>
      <c r="CP224" s="71"/>
      <c r="CQ224" s="71"/>
      <c r="CR224" s="71"/>
      <c r="CS224" s="71"/>
      <c r="CT224" s="71"/>
      <c r="CU224" s="71"/>
      <c r="CV224" s="71"/>
      <c r="CW224" s="71"/>
      <c r="CX224" s="71"/>
      <c r="CY224" s="71"/>
      <c r="CZ224" s="71"/>
      <c r="DA224" s="71"/>
      <c r="DB224" s="71"/>
      <c r="DC224" s="71"/>
      <c r="DD224" s="71"/>
      <c r="DE224" s="71"/>
      <c r="DF224" s="71"/>
      <c r="DG224" s="71"/>
      <c r="DH224" s="71"/>
      <c r="DI224" s="71"/>
      <c r="DJ224" s="71"/>
      <c r="DK224" s="71"/>
      <c r="DL224" s="71"/>
      <c r="DM224" s="71"/>
      <c r="DN224" s="71"/>
      <c r="DO224" s="71"/>
      <c r="DP224" s="71"/>
      <c r="DQ224" s="71"/>
      <c r="DR224" s="71"/>
      <c r="DS224" s="71"/>
      <c r="DT224" s="71"/>
      <c r="DU224" s="71"/>
      <c r="DV224" s="71"/>
      <c r="DW224" s="71"/>
      <c r="DX224" s="71"/>
      <c r="DY224" s="71"/>
      <c r="DZ224" s="71"/>
      <c r="EA224" s="71"/>
      <c r="EB224" s="71"/>
      <c r="EC224" s="71"/>
      <c r="ED224" s="71"/>
      <c r="EE224" s="71"/>
      <c r="EF224" s="71"/>
      <c r="EG224" s="71"/>
      <c r="EH224" s="71"/>
      <c r="EI224" s="71"/>
      <c r="EJ224" s="71"/>
      <c r="EK224" s="71"/>
      <c r="EL224" s="71"/>
      <c r="EM224" s="71"/>
      <c r="EN224" s="71"/>
      <c r="EO224" s="109"/>
      <c r="EP224" s="109"/>
      <c r="EQ224" s="109"/>
      <c r="ER224" s="109"/>
      <c r="ES224" s="109"/>
      <c r="ET224" s="109"/>
      <c r="EU224" s="109"/>
      <c r="EV224" s="109"/>
      <c r="EW224" s="109"/>
      <c r="EX224" s="109"/>
      <c r="EY224" s="109"/>
      <c r="EZ224" s="109"/>
      <c r="FA224" s="109"/>
      <c r="FB224" s="109"/>
      <c r="FC224" s="109"/>
      <c r="FD224" s="109"/>
      <c r="FE224" s="109"/>
      <c r="FF224" s="109"/>
      <c r="FG224" s="109"/>
      <c r="FH224" s="109"/>
      <c r="FI224" s="109"/>
      <c r="FJ224" s="109"/>
      <c r="FK224" s="109"/>
      <c r="FL224" s="109"/>
      <c r="FM224" s="109"/>
      <c r="FN224" s="109"/>
      <c r="FO224" s="109"/>
      <c r="FP224" s="109"/>
      <c r="FQ224" s="109"/>
      <c r="FR224" s="109"/>
      <c r="FS224" s="109"/>
      <c r="FT224" s="109"/>
      <c r="FU224" s="109"/>
      <c r="FV224" s="109"/>
      <c r="FW224" s="109"/>
      <c r="FX224" s="109"/>
      <c r="FY224" s="109"/>
      <c r="FZ224" s="109"/>
      <c r="GA224" s="109"/>
      <c r="GB224" s="109"/>
      <c r="GC224" s="109"/>
      <c r="GD224" s="109"/>
      <c r="GE224" s="109"/>
      <c r="GF224" s="109"/>
      <c r="GG224" s="109"/>
      <c r="GH224" s="109"/>
      <c r="GI224" s="109"/>
      <c r="GJ224" s="109"/>
      <c r="GK224" s="109"/>
      <c r="GL224" s="109"/>
      <c r="GM224" s="109"/>
      <c r="GN224" s="109"/>
      <c r="GO224" s="109"/>
      <c r="GP224" s="109"/>
      <c r="GQ224" s="109"/>
      <c r="GR224" s="109"/>
      <c r="GS224" s="109"/>
      <c r="GT224" s="109"/>
      <c r="GU224" s="109"/>
      <c r="GV224" s="109"/>
      <c r="GW224" s="109"/>
      <c r="GX224" s="109"/>
      <c r="GY224" s="109"/>
      <c r="GZ224" s="109"/>
      <c r="HA224" s="109"/>
      <c r="HB224" s="109"/>
      <c r="HC224" s="109"/>
      <c r="HD224" s="109"/>
      <c r="HE224" s="109"/>
      <c r="HF224" s="109"/>
      <c r="HG224" s="109"/>
      <c r="HH224" s="109"/>
      <c r="HI224" s="109"/>
      <c r="HJ224" s="109"/>
      <c r="HK224" s="109"/>
    </row>
    <row r="225" spans="1:219" s="3" customFormat="1" x14ac:dyDescent="0.2">
      <c r="A225" s="17"/>
      <c r="E225" s="1"/>
      <c r="F225" s="1"/>
      <c r="G225" s="1"/>
      <c r="H225" s="112"/>
      <c r="I225" s="112"/>
      <c r="J225" s="112"/>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8"/>
      <c r="BR225" s="108"/>
      <c r="BS225" s="108"/>
      <c r="BT225" s="108"/>
      <c r="BU225" s="108"/>
      <c r="BV225" s="108"/>
      <c r="BW225" s="108"/>
      <c r="BX225" s="108"/>
      <c r="BY225" s="71"/>
      <c r="BZ225" s="71"/>
      <c r="CA225" s="71"/>
      <c r="CB225" s="71"/>
      <c r="CC225" s="71"/>
      <c r="CD225" s="71"/>
      <c r="CE225" s="71"/>
      <c r="CF225" s="117"/>
      <c r="CG225" s="117"/>
      <c r="CH225" s="117"/>
      <c r="CI225" s="117"/>
      <c r="CJ225" s="117"/>
      <c r="CK225" s="71"/>
      <c r="CL225" s="71"/>
      <c r="CM225" s="71"/>
      <c r="CN225" s="71"/>
      <c r="CO225" s="71"/>
      <c r="CP225" s="71"/>
      <c r="CQ225" s="71"/>
      <c r="CR225" s="71"/>
      <c r="CS225" s="71"/>
      <c r="CT225" s="71"/>
      <c r="CU225" s="71"/>
      <c r="CV225" s="71"/>
      <c r="CW225" s="71"/>
      <c r="CX225" s="71"/>
      <c r="CY225" s="71"/>
      <c r="CZ225" s="71"/>
      <c r="DA225" s="71"/>
      <c r="DB225" s="71"/>
      <c r="DC225" s="71"/>
      <c r="DD225" s="71"/>
      <c r="DE225" s="71"/>
      <c r="DF225" s="71"/>
      <c r="DG225" s="71"/>
      <c r="DH225" s="71"/>
      <c r="DI225" s="71"/>
      <c r="DJ225" s="71"/>
      <c r="DK225" s="71"/>
      <c r="DL225" s="71"/>
      <c r="DM225" s="71"/>
      <c r="DN225" s="71"/>
      <c r="DO225" s="71"/>
      <c r="DP225" s="71"/>
      <c r="DQ225" s="71"/>
      <c r="DR225" s="71"/>
      <c r="DS225" s="71"/>
      <c r="DT225" s="71"/>
      <c r="DU225" s="71"/>
      <c r="DV225" s="71"/>
      <c r="DW225" s="71"/>
      <c r="DX225" s="71"/>
      <c r="DY225" s="71"/>
      <c r="DZ225" s="71"/>
      <c r="EA225" s="71"/>
      <c r="EB225" s="71"/>
      <c r="EC225" s="71"/>
      <c r="ED225" s="71"/>
      <c r="EE225" s="71"/>
      <c r="EF225" s="71"/>
      <c r="EG225" s="71"/>
      <c r="EH225" s="71"/>
      <c r="EI225" s="71"/>
      <c r="EJ225" s="71"/>
      <c r="EK225" s="71"/>
      <c r="EL225" s="71"/>
      <c r="EM225" s="71"/>
      <c r="EN225" s="71"/>
      <c r="EO225" s="109"/>
      <c r="EP225" s="109"/>
      <c r="EQ225" s="109"/>
      <c r="ER225" s="109"/>
      <c r="ES225" s="109"/>
      <c r="ET225" s="109"/>
      <c r="EU225" s="109"/>
      <c r="EV225" s="109"/>
      <c r="EW225" s="109"/>
      <c r="EX225" s="109"/>
      <c r="EY225" s="109"/>
      <c r="EZ225" s="109"/>
      <c r="FA225" s="109"/>
      <c r="FB225" s="109"/>
      <c r="FC225" s="109"/>
      <c r="FD225" s="109"/>
      <c r="FE225" s="109"/>
      <c r="FF225" s="109"/>
      <c r="FG225" s="109"/>
      <c r="FH225" s="109"/>
      <c r="FI225" s="109"/>
      <c r="FJ225" s="109"/>
      <c r="FK225" s="109"/>
      <c r="FL225" s="109"/>
      <c r="FM225" s="109"/>
      <c r="FN225" s="109"/>
      <c r="FO225" s="109"/>
      <c r="FP225" s="109"/>
      <c r="FQ225" s="109"/>
      <c r="FR225" s="109"/>
      <c r="FS225" s="109"/>
      <c r="FT225" s="109"/>
      <c r="FU225" s="109"/>
      <c r="FV225" s="109"/>
      <c r="FW225" s="109"/>
      <c r="FX225" s="109"/>
      <c r="FY225" s="109"/>
      <c r="FZ225" s="109"/>
      <c r="GA225" s="109"/>
      <c r="GB225" s="109"/>
      <c r="GC225" s="109"/>
      <c r="GD225" s="109"/>
      <c r="GE225" s="109"/>
      <c r="GF225" s="109"/>
      <c r="GG225" s="109"/>
      <c r="GH225" s="109"/>
      <c r="GI225" s="109"/>
      <c r="GJ225" s="109"/>
      <c r="GK225" s="109"/>
      <c r="GL225" s="109"/>
      <c r="GM225" s="109"/>
      <c r="GN225" s="109"/>
      <c r="GO225" s="109"/>
      <c r="GP225" s="109"/>
      <c r="GQ225" s="109"/>
      <c r="GR225" s="109"/>
      <c r="GS225" s="109"/>
      <c r="GT225" s="109"/>
      <c r="GU225" s="109"/>
      <c r="GV225" s="109"/>
      <c r="GW225" s="109"/>
      <c r="GX225" s="109"/>
      <c r="GY225" s="109"/>
      <c r="GZ225" s="109"/>
      <c r="HA225" s="109"/>
      <c r="HB225" s="109"/>
      <c r="HC225" s="109"/>
      <c r="HD225" s="109"/>
      <c r="HE225" s="109"/>
      <c r="HF225" s="109"/>
      <c r="HG225" s="109"/>
      <c r="HH225" s="109"/>
      <c r="HI225" s="109"/>
      <c r="HJ225" s="109"/>
      <c r="HK225" s="109"/>
    </row>
    <row r="226" spans="1:219" s="3" customFormat="1" x14ac:dyDescent="0.2">
      <c r="A226" s="17"/>
      <c r="E226" s="1"/>
      <c r="F226" s="1"/>
      <c r="G226" s="1"/>
      <c r="H226" s="112"/>
      <c r="I226" s="112"/>
      <c r="J226" s="112"/>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c r="BJ226" s="108"/>
      <c r="BK226" s="108"/>
      <c r="BL226" s="108"/>
      <c r="BM226" s="108"/>
      <c r="BN226" s="108"/>
      <c r="BO226" s="108"/>
      <c r="BP226" s="108"/>
      <c r="BQ226" s="108"/>
      <c r="BR226" s="108"/>
      <c r="BS226" s="108"/>
      <c r="BT226" s="108"/>
      <c r="BU226" s="108"/>
      <c r="BV226" s="108"/>
      <c r="BW226" s="108"/>
      <c r="BX226" s="108"/>
      <c r="BY226" s="71"/>
      <c r="BZ226" s="71"/>
      <c r="CA226" s="71"/>
      <c r="CB226" s="71"/>
      <c r="CC226" s="71"/>
      <c r="CD226" s="71"/>
      <c r="CE226" s="71"/>
      <c r="CF226" s="117"/>
      <c r="CG226" s="117"/>
      <c r="CH226" s="117"/>
      <c r="CI226" s="117"/>
      <c r="CJ226" s="117"/>
      <c r="CK226" s="71"/>
      <c r="CL226" s="71"/>
      <c r="CM226" s="71"/>
      <c r="CN226" s="71"/>
      <c r="CO226" s="71"/>
      <c r="CP226" s="71"/>
      <c r="CQ226" s="71"/>
      <c r="CR226" s="71"/>
      <c r="CS226" s="71"/>
      <c r="CT226" s="71"/>
      <c r="CU226" s="71"/>
      <c r="CV226" s="71"/>
      <c r="CW226" s="71"/>
      <c r="CX226" s="71"/>
      <c r="CY226" s="71"/>
      <c r="CZ226" s="71"/>
      <c r="DA226" s="71"/>
      <c r="DB226" s="71"/>
      <c r="DC226" s="71"/>
      <c r="DD226" s="71"/>
      <c r="DE226" s="71"/>
      <c r="DF226" s="71"/>
      <c r="DG226" s="71"/>
      <c r="DH226" s="71"/>
      <c r="DI226" s="71"/>
      <c r="DJ226" s="71"/>
      <c r="DK226" s="71"/>
      <c r="DL226" s="71"/>
      <c r="DM226" s="71"/>
      <c r="DN226" s="71"/>
      <c r="DO226" s="71"/>
      <c r="DP226" s="71"/>
      <c r="DQ226" s="71"/>
      <c r="DR226" s="71"/>
      <c r="DS226" s="71"/>
      <c r="DT226" s="71"/>
      <c r="DU226" s="71"/>
      <c r="DV226" s="71"/>
      <c r="DW226" s="71"/>
      <c r="DX226" s="71"/>
      <c r="DY226" s="71"/>
      <c r="DZ226" s="71"/>
      <c r="EA226" s="71"/>
      <c r="EB226" s="71"/>
      <c r="EC226" s="71"/>
      <c r="ED226" s="71"/>
      <c r="EE226" s="71"/>
      <c r="EF226" s="71"/>
      <c r="EG226" s="71"/>
      <c r="EH226" s="71"/>
      <c r="EI226" s="71"/>
      <c r="EJ226" s="71"/>
      <c r="EK226" s="71"/>
      <c r="EL226" s="71"/>
      <c r="EM226" s="71"/>
      <c r="EN226" s="71"/>
      <c r="EO226" s="109"/>
      <c r="EP226" s="109"/>
      <c r="EQ226" s="109"/>
      <c r="ER226" s="109"/>
      <c r="ES226" s="109"/>
      <c r="ET226" s="109"/>
      <c r="EU226" s="109"/>
      <c r="EV226" s="109"/>
      <c r="EW226" s="109"/>
      <c r="EX226" s="109"/>
      <c r="EY226" s="109"/>
      <c r="EZ226" s="109"/>
      <c r="FA226" s="109"/>
      <c r="FB226" s="109"/>
      <c r="FC226" s="109"/>
      <c r="FD226" s="109"/>
      <c r="FE226" s="109"/>
      <c r="FF226" s="109"/>
      <c r="FG226" s="109"/>
      <c r="FH226" s="109"/>
      <c r="FI226" s="109"/>
      <c r="FJ226" s="109"/>
      <c r="FK226" s="109"/>
      <c r="FL226" s="109"/>
      <c r="FM226" s="109"/>
      <c r="FN226" s="109"/>
      <c r="FO226" s="109"/>
      <c r="FP226" s="109"/>
      <c r="FQ226" s="109"/>
      <c r="FR226" s="109"/>
      <c r="FS226" s="109"/>
      <c r="FT226" s="109"/>
      <c r="FU226" s="109"/>
      <c r="FV226" s="109"/>
      <c r="FW226" s="109"/>
      <c r="FX226" s="109"/>
      <c r="FY226" s="109"/>
      <c r="FZ226" s="109"/>
      <c r="GA226" s="109"/>
      <c r="GB226" s="109"/>
      <c r="GC226" s="109"/>
      <c r="GD226" s="109"/>
      <c r="GE226" s="109"/>
      <c r="GF226" s="109"/>
      <c r="GG226" s="109"/>
      <c r="GH226" s="109"/>
      <c r="GI226" s="109"/>
      <c r="GJ226" s="109"/>
      <c r="GK226" s="109"/>
      <c r="GL226" s="109"/>
      <c r="GM226" s="109"/>
      <c r="GN226" s="109"/>
      <c r="GO226" s="109"/>
      <c r="GP226" s="109"/>
      <c r="GQ226" s="109"/>
      <c r="GR226" s="109"/>
      <c r="GS226" s="109"/>
      <c r="GT226" s="109"/>
      <c r="GU226" s="109"/>
      <c r="GV226" s="109"/>
      <c r="GW226" s="109"/>
      <c r="GX226" s="109"/>
      <c r="GY226" s="109"/>
      <c r="GZ226" s="109"/>
      <c r="HA226" s="109"/>
      <c r="HB226" s="109"/>
      <c r="HC226" s="109"/>
      <c r="HD226" s="109"/>
      <c r="HE226" s="109"/>
      <c r="HF226" s="109"/>
      <c r="HG226" s="109"/>
      <c r="HH226" s="109"/>
      <c r="HI226" s="109"/>
      <c r="HJ226" s="109"/>
      <c r="HK226" s="109"/>
    </row>
    <row r="227" spans="1:219" s="3" customFormat="1" x14ac:dyDescent="0.2">
      <c r="A227" s="17"/>
      <c r="E227" s="1"/>
      <c r="F227" s="1"/>
      <c r="G227" s="1"/>
      <c r="H227" s="112"/>
      <c r="I227" s="112"/>
      <c r="J227" s="112"/>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c r="BR227" s="108"/>
      <c r="BS227" s="108"/>
      <c r="BT227" s="108"/>
      <c r="BU227" s="108"/>
      <c r="BV227" s="108"/>
      <c r="BW227" s="108"/>
      <c r="BX227" s="108"/>
      <c r="BY227" s="71"/>
      <c r="BZ227" s="71"/>
      <c r="CA227" s="71"/>
      <c r="CB227" s="71"/>
      <c r="CC227" s="71"/>
      <c r="CD227" s="71"/>
      <c r="CE227" s="71"/>
      <c r="CF227" s="117"/>
      <c r="CG227" s="117"/>
      <c r="CH227" s="117"/>
      <c r="CI227" s="117"/>
      <c r="CJ227" s="117"/>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71"/>
      <c r="DZ227" s="71"/>
      <c r="EA227" s="71"/>
      <c r="EB227" s="71"/>
      <c r="EC227" s="71"/>
      <c r="ED227" s="71"/>
      <c r="EE227" s="71"/>
      <c r="EF227" s="71"/>
      <c r="EG227" s="71"/>
      <c r="EH227" s="71"/>
      <c r="EI227" s="71"/>
      <c r="EJ227" s="71"/>
      <c r="EK227" s="71"/>
      <c r="EL227" s="71"/>
      <c r="EM227" s="71"/>
      <c r="EN227" s="71"/>
      <c r="EO227" s="109"/>
      <c r="EP227" s="109"/>
      <c r="EQ227" s="109"/>
      <c r="ER227" s="109"/>
      <c r="ES227" s="109"/>
      <c r="ET227" s="109"/>
      <c r="EU227" s="109"/>
      <c r="EV227" s="109"/>
      <c r="EW227" s="109"/>
      <c r="EX227" s="109"/>
      <c r="EY227" s="109"/>
      <c r="EZ227" s="109"/>
      <c r="FA227" s="109"/>
      <c r="FB227" s="109"/>
      <c r="FC227" s="109"/>
      <c r="FD227" s="109"/>
      <c r="FE227" s="109"/>
      <c r="FF227" s="109"/>
      <c r="FG227" s="109"/>
      <c r="FH227" s="109"/>
      <c r="FI227" s="109"/>
      <c r="FJ227" s="109"/>
      <c r="FK227" s="109"/>
      <c r="FL227" s="109"/>
      <c r="FM227" s="109"/>
      <c r="FN227" s="109"/>
      <c r="FO227" s="109"/>
      <c r="FP227" s="109"/>
      <c r="FQ227" s="109"/>
      <c r="FR227" s="109"/>
      <c r="FS227" s="109"/>
      <c r="FT227" s="109"/>
      <c r="FU227" s="109"/>
      <c r="FV227" s="109"/>
      <c r="FW227" s="109"/>
      <c r="FX227" s="109"/>
      <c r="FY227" s="109"/>
      <c r="FZ227" s="109"/>
      <c r="GA227" s="109"/>
      <c r="GB227" s="109"/>
      <c r="GC227" s="109"/>
      <c r="GD227" s="109"/>
      <c r="GE227" s="109"/>
      <c r="GF227" s="109"/>
      <c r="GG227" s="109"/>
      <c r="GH227" s="109"/>
      <c r="GI227" s="109"/>
      <c r="GJ227" s="109"/>
      <c r="GK227" s="109"/>
      <c r="GL227" s="109"/>
      <c r="GM227" s="109"/>
      <c r="GN227" s="109"/>
      <c r="GO227" s="109"/>
      <c r="GP227" s="109"/>
      <c r="GQ227" s="109"/>
      <c r="GR227" s="109"/>
      <c r="GS227" s="109"/>
      <c r="GT227" s="109"/>
      <c r="GU227" s="109"/>
      <c r="GV227" s="109"/>
      <c r="GW227" s="109"/>
      <c r="GX227" s="109"/>
      <c r="GY227" s="109"/>
      <c r="GZ227" s="109"/>
      <c r="HA227" s="109"/>
      <c r="HB227" s="109"/>
      <c r="HC227" s="109"/>
      <c r="HD227" s="109"/>
      <c r="HE227" s="109"/>
      <c r="HF227" s="109"/>
      <c r="HG227" s="109"/>
      <c r="HH227" s="109"/>
      <c r="HI227" s="109"/>
      <c r="HJ227" s="109"/>
      <c r="HK227" s="109"/>
    </row>
    <row r="228" spans="1:219" s="3" customFormat="1" x14ac:dyDescent="0.2">
      <c r="A228" s="17"/>
      <c r="E228" s="1"/>
      <c r="F228" s="1"/>
      <c r="G228" s="1"/>
      <c r="H228" s="112"/>
      <c r="I228" s="112"/>
      <c r="J228" s="112"/>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8"/>
      <c r="BR228" s="108"/>
      <c r="BS228" s="108"/>
      <c r="BT228" s="108"/>
      <c r="BU228" s="108"/>
      <c r="BV228" s="108"/>
      <c r="BW228" s="108"/>
      <c r="BX228" s="108"/>
      <c r="BY228" s="71"/>
      <c r="BZ228" s="71"/>
      <c r="CA228" s="71"/>
      <c r="CB228" s="71"/>
      <c r="CC228" s="71"/>
      <c r="CD228" s="71"/>
      <c r="CE228" s="71"/>
      <c r="CF228" s="117"/>
      <c r="CG228" s="117"/>
      <c r="CH228" s="117"/>
      <c r="CI228" s="117"/>
      <c r="CJ228" s="117"/>
      <c r="CK228" s="71"/>
      <c r="CL228" s="71"/>
      <c r="CM228" s="71"/>
      <c r="CN228" s="71"/>
      <c r="CO228" s="71"/>
      <c r="CP228" s="71"/>
      <c r="CQ228" s="71"/>
      <c r="CR228" s="71"/>
      <c r="CS228" s="71"/>
      <c r="CT228" s="71"/>
      <c r="CU228" s="71"/>
      <c r="CV228" s="71"/>
      <c r="CW228" s="71"/>
      <c r="CX228" s="71"/>
      <c r="CY228" s="71"/>
      <c r="CZ228" s="71"/>
      <c r="DA228" s="71"/>
      <c r="DB228" s="71"/>
      <c r="DC228" s="71"/>
      <c r="DD228" s="71"/>
      <c r="DE228" s="71"/>
      <c r="DF228" s="71"/>
      <c r="DG228" s="71"/>
      <c r="DH228" s="71"/>
      <c r="DI228" s="71"/>
      <c r="DJ228" s="71"/>
      <c r="DK228" s="71"/>
      <c r="DL228" s="71"/>
      <c r="DM228" s="71"/>
      <c r="DN228" s="71"/>
      <c r="DO228" s="71"/>
      <c r="DP228" s="71"/>
      <c r="DQ228" s="71"/>
      <c r="DR228" s="71"/>
      <c r="DS228" s="71"/>
      <c r="DT228" s="71"/>
      <c r="DU228" s="71"/>
      <c r="DV228" s="71"/>
      <c r="DW228" s="71"/>
      <c r="DX228" s="71"/>
      <c r="DY228" s="71"/>
      <c r="DZ228" s="71"/>
      <c r="EA228" s="71"/>
      <c r="EB228" s="71"/>
      <c r="EC228" s="71"/>
      <c r="ED228" s="71"/>
      <c r="EE228" s="71"/>
      <c r="EF228" s="71"/>
      <c r="EG228" s="71"/>
      <c r="EH228" s="71"/>
      <c r="EI228" s="71"/>
      <c r="EJ228" s="71"/>
      <c r="EK228" s="71"/>
      <c r="EL228" s="71"/>
      <c r="EM228" s="71"/>
      <c r="EN228" s="71"/>
      <c r="EO228" s="109"/>
      <c r="EP228" s="109"/>
      <c r="EQ228" s="109"/>
      <c r="ER228" s="109"/>
      <c r="ES228" s="109"/>
      <c r="ET228" s="109"/>
      <c r="EU228" s="109"/>
      <c r="EV228" s="109"/>
      <c r="EW228" s="109"/>
      <c r="EX228" s="109"/>
      <c r="EY228" s="109"/>
      <c r="EZ228" s="109"/>
      <c r="FA228" s="109"/>
      <c r="FB228" s="109"/>
      <c r="FC228" s="109"/>
      <c r="FD228" s="109"/>
      <c r="FE228" s="109"/>
      <c r="FF228" s="109"/>
      <c r="FG228" s="109"/>
      <c r="FH228" s="109"/>
      <c r="FI228" s="109"/>
      <c r="FJ228" s="109"/>
      <c r="FK228" s="109"/>
      <c r="FL228" s="109"/>
      <c r="FM228" s="109"/>
      <c r="FN228" s="109"/>
      <c r="FO228" s="109"/>
      <c r="FP228" s="109"/>
      <c r="FQ228" s="109"/>
      <c r="FR228" s="109"/>
      <c r="FS228" s="109"/>
      <c r="FT228" s="109"/>
      <c r="FU228" s="109"/>
      <c r="FV228" s="109"/>
      <c r="FW228" s="109"/>
      <c r="FX228" s="109"/>
      <c r="FY228" s="109"/>
      <c r="FZ228" s="109"/>
      <c r="GA228" s="109"/>
      <c r="GB228" s="109"/>
      <c r="GC228" s="109"/>
      <c r="GD228" s="109"/>
      <c r="GE228" s="109"/>
      <c r="GF228" s="109"/>
      <c r="GG228" s="109"/>
      <c r="GH228" s="109"/>
      <c r="GI228" s="109"/>
      <c r="GJ228" s="109"/>
      <c r="GK228" s="109"/>
      <c r="GL228" s="109"/>
      <c r="GM228" s="109"/>
      <c r="GN228" s="109"/>
      <c r="GO228" s="109"/>
      <c r="GP228" s="109"/>
      <c r="GQ228" s="109"/>
      <c r="GR228" s="109"/>
      <c r="GS228" s="109"/>
      <c r="GT228" s="109"/>
      <c r="GU228" s="109"/>
      <c r="GV228" s="109"/>
      <c r="GW228" s="109"/>
      <c r="GX228" s="109"/>
      <c r="GY228" s="109"/>
      <c r="GZ228" s="109"/>
      <c r="HA228" s="109"/>
      <c r="HB228" s="109"/>
      <c r="HC228" s="109"/>
      <c r="HD228" s="109"/>
      <c r="HE228" s="109"/>
      <c r="HF228" s="109"/>
      <c r="HG228" s="109"/>
      <c r="HH228" s="109"/>
      <c r="HI228" s="109"/>
      <c r="HJ228" s="109"/>
      <c r="HK228" s="109"/>
    </row>
    <row r="229" spans="1:219" s="3" customFormat="1" x14ac:dyDescent="0.2">
      <c r="A229" s="17"/>
      <c r="E229" s="1"/>
      <c r="F229" s="1"/>
      <c r="G229" s="1"/>
      <c r="H229" s="112"/>
      <c r="I229" s="112"/>
      <c r="J229" s="112"/>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108"/>
      <c r="BQ229" s="108"/>
      <c r="BR229" s="108"/>
      <c r="BS229" s="108"/>
      <c r="BT229" s="108"/>
      <c r="BU229" s="108"/>
      <c r="BV229" s="108"/>
      <c r="BW229" s="108"/>
      <c r="BX229" s="108"/>
      <c r="BY229" s="71"/>
      <c r="BZ229" s="71"/>
      <c r="CA229" s="71"/>
      <c r="CB229" s="71"/>
      <c r="CC229" s="71"/>
      <c r="CD229" s="71"/>
      <c r="CE229" s="71"/>
      <c r="CF229" s="117"/>
      <c r="CG229" s="117"/>
      <c r="CH229" s="117"/>
      <c r="CI229" s="117"/>
      <c r="CJ229" s="117"/>
      <c r="CK229" s="71"/>
      <c r="CL229" s="71"/>
      <c r="CM229" s="71"/>
      <c r="CN229" s="71"/>
      <c r="CO229" s="71"/>
      <c r="CP229" s="71"/>
      <c r="CQ229" s="71"/>
      <c r="CR229" s="71"/>
      <c r="CS229" s="71"/>
      <c r="CT229" s="71"/>
      <c r="CU229" s="71"/>
      <c r="CV229" s="71"/>
      <c r="CW229" s="71"/>
      <c r="CX229" s="71"/>
      <c r="CY229" s="71"/>
      <c r="CZ229" s="71"/>
      <c r="DA229" s="71"/>
      <c r="DB229" s="71"/>
      <c r="DC229" s="71"/>
      <c r="DD229" s="71"/>
      <c r="DE229" s="71"/>
      <c r="DF229" s="71"/>
      <c r="DG229" s="71"/>
      <c r="DH229" s="71"/>
      <c r="DI229" s="71"/>
      <c r="DJ229" s="71"/>
      <c r="DK229" s="71"/>
      <c r="DL229" s="71"/>
      <c r="DM229" s="71"/>
      <c r="DN229" s="71"/>
      <c r="DO229" s="71"/>
      <c r="DP229" s="71"/>
      <c r="DQ229" s="71"/>
      <c r="DR229" s="71"/>
      <c r="DS229" s="71"/>
      <c r="DT229" s="71"/>
      <c r="DU229" s="71"/>
      <c r="DV229" s="71"/>
      <c r="DW229" s="71"/>
      <c r="DX229" s="71"/>
      <c r="DY229" s="71"/>
      <c r="DZ229" s="71"/>
      <c r="EA229" s="71"/>
      <c r="EB229" s="71"/>
      <c r="EC229" s="71"/>
      <c r="ED229" s="71"/>
      <c r="EE229" s="71"/>
      <c r="EF229" s="71"/>
      <c r="EG229" s="71"/>
      <c r="EH229" s="71"/>
      <c r="EI229" s="71"/>
      <c r="EJ229" s="71"/>
      <c r="EK229" s="71"/>
      <c r="EL229" s="71"/>
      <c r="EM229" s="71"/>
      <c r="EN229" s="71"/>
      <c r="EO229" s="109"/>
      <c r="EP229" s="109"/>
      <c r="EQ229" s="109"/>
      <c r="ER229" s="109"/>
      <c r="ES229" s="109"/>
      <c r="ET229" s="109"/>
      <c r="EU229" s="109"/>
      <c r="EV229" s="109"/>
      <c r="EW229" s="109"/>
      <c r="EX229" s="109"/>
      <c r="EY229" s="109"/>
      <c r="EZ229" s="109"/>
      <c r="FA229" s="109"/>
      <c r="FB229" s="109"/>
      <c r="FC229" s="109"/>
      <c r="FD229" s="109"/>
      <c r="FE229" s="109"/>
      <c r="FF229" s="109"/>
      <c r="FG229" s="109"/>
      <c r="FH229" s="109"/>
      <c r="FI229" s="109"/>
      <c r="FJ229" s="109"/>
      <c r="FK229" s="109"/>
      <c r="FL229" s="109"/>
      <c r="FM229" s="109"/>
      <c r="FN229" s="109"/>
      <c r="FO229" s="109"/>
      <c r="FP229" s="109"/>
      <c r="FQ229" s="109"/>
      <c r="FR229" s="109"/>
      <c r="FS229" s="109"/>
      <c r="FT229" s="109"/>
      <c r="FU229" s="109"/>
      <c r="FV229" s="109"/>
      <c r="FW229" s="109"/>
      <c r="FX229" s="109"/>
      <c r="FY229" s="109"/>
      <c r="FZ229" s="109"/>
      <c r="GA229" s="109"/>
      <c r="GB229" s="109"/>
      <c r="GC229" s="109"/>
      <c r="GD229" s="109"/>
      <c r="GE229" s="109"/>
      <c r="GF229" s="109"/>
      <c r="GG229" s="109"/>
      <c r="GH229" s="109"/>
      <c r="GI229" s="109"/>
      <c r="GJ229" s="109"/>
      <c r="GK229" s="109"/>
      <c r="GL229" s="109"/>
      <c r="GM229" s="109"/>
      <c r="GN229" s="109"/>
      <c r="GO229" s="109"/>
      <c r="GP229" s="109"/>
      <c r="GQ229" s="109"/>
      <c r="GR229" s="109"/>
      <c r="GS229" s="109"/>
      <c r="GT229" s="109"/>
      <c r="GU229" s="109"/>
      <c r="GV229" s="109"/>
      <c r="GW229" s="109"/>
      <c r="GX229" s="109"/>
      <c r="GY229" s="109"/>
      <c r="GZ229" s="109"/>
      <c r="HA229" s="109"/>
      <c r="HB229" s="109"/>
      <c r="HC229" s="109"/>
      <c r="HD229" s="109"/>
      <c r="HE229" s="109"/>
      <c r="HF229" s="109"/>
      <c r="HG229" s="109"/>
      <c r="HH229" s="109"/>
      <c r="HI229" s="109"/>
      <c r="HJ229" s="109"/>
      <c r="HK229" s="109"/>
    </row>
    <row r="230" spans="1:219" s="3" customFormat="1" x14ac:dyDescent="0.2">
      <c r="A230" s="17"/>
      <c r="E230" s="1"/>
      <c r="F230" s="1"/>
      <c r="G230" s="1"/>
      <c r="H230" s="112"/>
      <c r="I230" s="112"/>
      <c r="J230" s="112"/>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c r="BJ230" s="108"/>
      <c r="BK230" s="108"/>
      <c r="BL230" s="108"/>
      <c r="BM230" s="108"/>
      <c r="BN230" s="108"/>
      <c r="BO230" s="108"/>
      <c r="BP230" s="108"/>
      <c r="BQ230" s="108"/>
      <c r="BR230" s="108"/>
      <c r="BS230" s="108"/>
      <c r="BT230" s="108"/>
      <c r="BU230" s="108"/>
      <c r="BV230" s="108"/>
      <c r="BW230" s="108"/>
      <c r="BX230" s="108"/>
      <c r="BY230" s="71"/>
      <c r="BZ230" s="71"/>
      <c r="CA230" s="71"/>
      <c r="CB230" s="71"/>
      <c r="CC230" s="71"/>
      <c r="CD230" s="71"/>
      <c r="CE230" s="71"/>
      <c r="CF230" s="117"/>
      <c r="CG230" s="117"/>
      <c r="CH230" s="117"/>
      <c r="CI230" s="117"/>
      <c r="CJ230" s="117"/>
      <c r="CK230" s="71"/>
      <c r="CL230" s="71"/>
      <c r="CM230" s="71"/>
      <c r="CN230" s="71"/>
      <c r="CO230" s="71"/>
      <c r="CP230" s="71"/>
      <c r="CQ230" s="71"/>
      <c r="CR230" s="71"/>
      <c r="CS230" s="71"/>
      <c r="CT230" s="71"/>
      <c r="CU230" s="71"/>
      <c r="CV230" s="71"/>
      <c r="CW230" s="71"/>
      <c r="CX230" s="71"/>
      <c r="CY230" s="71"/>
      <c r="CZ230" s="71"/>
      <c r="DA230" s="71"/>
      <c r="DB230" s="71"/>
      <c r="DC230" s="71"/>
      <c r="DD230" s="71"/>
      <c r="DE230" s="71"/>
      <c r="DF230" s="71"/>
      <c r="DG230" s="71"/>
      <c r="DH230" s="71"/>
      <c r="DI230" s="71"/>
      <c r="DJ230" s="71"/>
      <c r="DK230" s="71"/>
      <c r="DL230" s="71"/>
      <c r="DM230" s="71"/>
      <c r="DN230" s="71"/>
      <c r="DO230" s="71"/>
      <c r="DP230" s="71"/>
      <c r="DQ230" s="71"/>
      <c r="DR230" s="71"/>
      <c r="DS230" s="71"/>
      <c r="DT230" s="71"/>
      <c r="DU230" s="71"/>
      <c r="DV230" s="71"/>
      <c r="DW230" s="71"/>
      <c r="DX230" s="71"/>
      <c r="DY230" s="71"/>
      <c r="DZ230" s="71"/>
      <c r="EA230" s="71"/>
      <c r="EB230" s="71"/>
      <c r="EC230" s="71"/>
      <c r="ED230" s="71"/>
      <c r="EE230" s="71"/>
      <c r="EF230" s="71"/>
      <c r="EG230" s="71"/>
      <c r="EH230" s="71"/>
      <c r="EI230" s="71"/>
      <c r="EJ230" s="71"/>
      <c r="EK230" s="71"/>
      <c r="EL230" s="71"/>
      <c r="EM230" s="71"/>
      <c r="EN230" s="71"/>
      <c r="EO230" s="109"/>
      <c r="EP230" s="109"/>
      <c r="EQ230" s="109"/>
      <c r="ER230" s="109"/>
      <c r="ES230" s="109"/>
      <c r="ET230" s="109"/>
      <c r="EU230" s="109"/>
      <c r="EV230" s="109"/>
      <c r="EW230" s="109"/>
      <c r="EX230" s="109"/>
      <c r="EY230" s="109"/>
      <c r="EZ230" s="109"/>
      <c r="FA230" s="109"/>
      <c r="FB230" s="109"/>
      <c r="FC230" s="109"/>
      <c r="FD230" s="109"/>
      <c r="FE230" s="109"/>
      <c r="FF230" s="109"/>
      <c r="FG230" s="109"/>
      <c r="FH230" s="109"/>
      <c r="FI230" s="109"/>
      <c r="FJ230" s="109"/>
      <c r="FK230" s="109"/>
      <c r="FL230" s="109"/>
      <c r="FM230" s="109"/>
      <c r="FN230" s="109"/>
      <c r="FO230" s="109"/>
      <c r="FP230" s="109"/>
      <c r="FQ230" s="109"/>
      <c r="FR230" s="109"/>
      <c r="FS230" s="109"/>
      <c r="FT230" s="109"/>
      <c r="FU230" s="109"/>
      <c r="FV230" s="109"/>
      <c r="FW230" s="109"/>
      <c r="FX230" s="109"/>
      <c r="FY230" s="109"/>
      <c r="FZ230" s="109"/>
      <c r="GA230" s="109"/>
      <c r="GB230" s="109"/>
      <c r="GC230" s="109"/>
      <c r="GD230" s="109"/>
      <c r="GE230" s="109"/>
      <c r="GF230" s="109"/>
      <c r="GG230" s="109"/>
      <c r="GH230" s="109"/>
      <c r="GI230" s="109"/>
      <c r="GJ230" s="109"/>
      <c r="GK230" s="109"/>
      <c r="GL230" s="109"/>
      <c r="GM230" s="109"/>
      <c r="GN230" s="109"/>
      <c r="GO230" s="109"/>
      <c r="GP230" s="109"/>
      <c r="GQ230" s="109"/>
      <c r="GR230" s="109"/>
      <c r="GS230" s="109"/>
      <c r="GT230" s="109"/>
      <c r="GU230" s="109"/>
      <c r="GV230" s="109"/>
      <c r="GW230" s="109"/>
      <c r="GX230" s="109"/>
      <c r="GY230" s="109"/>
      <c r="GZ230" s="109"/>
      <c r="HA230" s="109"/>
      <c r="HB230" s="109"/>
      <c r="HC230" s="109"/>
      <c r="HD230" s="109"/>
      <c r="HE230" s="109"/>
      <c r="HF230" s="109"/>
      <c r="HG230" s="109"/>
      <c r="HH230" s="109"/>
      <c r="HI230" s="109"/>
      <c r="HJ230" s="109"/>
      <c r="HK230" s="109"/>
    </row>
    <row r="231" spans="1:219" s="3" customFormat="1" x14ac:dyDescent="0.2">
      <c r="A231" s="17"/>
      <c r="E231" s="1"/>
      <c r="F231" s="1"/>
      <c r="G231" s="1"/>
      <c r="H231" s="112"/>
      <c r="I231" s="112"/>
      <c r="J231" s="112"/>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8"/>
      <c r="BR231" s="108"/>
      <c r="BS231" s="108"/>
      <c r="BT231" s="108"/>
      <c r="BU231" s="108"/>
      <c r="BV231" s="108"/>
      <c r="BW231" s="108"/>
      <c r="BX231" s="108"/>
      <c r="BY231" s="71"/>
      <c r="BZ231" s="71"/>
      <c r="CA231" s="71"/>
      <c r="CB231" s="71"/>
      <c r="CC231" s="71"/>
      <c r="CD231" s="71"/>
      <c r="CE231" s="71"/>
      <c r="CF231" s="117"/>
      <c r="CG231" s="117"/>
      <c r="CH231" s="117"/>
      <c r="CI231" s="117"/>
      <c r="CJ231" s="117"/>
      <c r="CK231" s="71"/>
      <c r="CL231" s="71"/>
      <c r="CM231" s="71"/>
      <c r="CN231" s="71"/>
      <c r="CO231" s="71"/>
      <c r="CP231" s="71"/>
      <c r="CQ231" s="71"/>
      <c r="CR231" s="71"/>
      <c r="CS231" s="71"/>
      <c r="CT231" s="71"/>
      <c r="CU231" s="71"/>
      <c r="CV231" s="71"/>
      <c r="CW231" s="71"/>
      <c r="CX231" s="71"/>
      <c r="CY231" s="71"/>
      <c r="CZ231" s="71"/>
      <c r="DA231" s="71"/>
      <c r="DB231" s="71"/>
      <c r="DC231" s="71"/>
      <c r="DD231" s="71"/>
      <c r="DE231" s="71"/>
      <c r="DF231" s="71"/>
      <c r="DG231" s="71"/>
      <c r="DH231" s="71"/>
      <c r="DI231" s="71"/>
      <c r="DJ231" s="71"/>
      <c r="DK231" s="71"/>
      <c r="DL231" s="71"/>
      <c r="DM231" s="71"/>
      <c r="DN231" s="71"/>
      <c r="DO231" s="71"/>
      <c r="DP231" s="71"/>
      <c r="DQ231" s="71"/>
      <c r="DR231" s="71"/>
      <c r="DS231" s="71"/>
      <c r="DT231" s="71"/>
      <c r="DU231" s="71"/>
      <c r="DV231" s="71"/>
      <c r="DW231" s="71"/>
      <c r="DX231" s="71"/>
      <c r="DY231" s="71"/>
      <c r="DZ231" s="71"/>
      <c r="EA231" s="71"/>
      <c r="EB231" s="71"/>
      <c r="EC231" s="71"/>
      <c r="ED231" s="71"/>
      <c r="EE231" s="71"/>
      <c r="EF231" s="71"/>
      <c r="EG231" s="71"/>
      <c r="EH231" s="71"/>
      <c r="EI231" s="71"/>
      <c r="EJ231" s="71"/>
      <c r="EK231" s="71"/>
      <c r="EL231" s="71"/>
      <c r="EM231" s="71"/>
      <c r="EN231" s="71"/>
      <c r="EO231" s="109"/>
      <c r="EP231" s="109"/>
      <c r="EQ231" s="109"/>
      <c r="ER231" s="109"/>
      <c r="ES231" s="109"/>
      <c r="ET231" s="109"/>
      <c r="EU231" s="109"/>
      <c r="EV231" s="109"/>
      <c r="EW231" s="109"/>
      <c r="EX231" s="109"/>
      <c r="EY231" s="109"/>
      <c r="EZ231" s="109"/>
      <c r="FA231" s="109"/>
      <c r="FB231" s="109"/>
      <c r="FC231" s="109"/>
      <c r="FD231" s="109"/>
      <c r="FE231" s="109"/>
      <c r="FF231" s="109"/>
      <c r="FG231" s="109"/>
      <c r="FH231" s="109"/>
      <c r="FI231" s="109"/>
      <c r="FJ231" s="109"/>
      <c r="FK231" s="109"/>
      <c r="FL231" s="109"/>
      <c r="FM231" s="109"/>
      <c r="FN231" s="109"/>
      <c r="FO231" s="109"/>
      <c r="FP231" s="109"/>
      <c r="FQ231" s="109"/>
      <c r="FR231" s="109"/>
      <c r="FS231" s="109"/>
      <c r="FT231" s="109"/>
      <c r="FU231" s="109"/>
      <c r="FV231" s="109"/>
      <c r="FW231" s="109"/>
      <c r="FX231" s="109"/>
      <c r="FY231" s="109"/>
      <c r="FZ231" s="109"/>
      <c r="GA231" s="109"/>
      <c r="GB231" s="109"/>
      <c r="GC231" s="109"/>
      <c r="GD231" s="109"/>
      <c r="GE231" s="109"/>
      <c r="GF231" s="109"/>
      <c r="GG231" s="109"/>
      <c r="GH231" s="109"/>
      <c r="GI231" s="109"/>
      <c r="GJ231" s="109"/>
      <c r="GK231" s="109"/>
      <c r="GL231" s="109"/>
      <c r="GM231" s="109"/>
      <c r="GN231" s="109"/>
      <c r="GO231" s="109"/>
      <c r="GP231" s="109"/>
      <c r="GQ231" s="109"/>
      <c r="GR231" s="109"/>
      <c r="GS231" s="109"/>
      <c r="GT231" s="109"/>
      <c r="GU231" s="109"/>
      <c r="GV231" s="109"/>
      <c r="GW231" s="109"/>
      <c r="GX231" s="109"/>
      <c r="GY231" s="109"/>
      <c r="GZ231" s="109"/>
      <c r="HA231" s="109"/>
      <c r="HB231" s="109"/>
      <c r="HC231" s="109"/>
      <c r="HD231" s="109"/>
      <c r="HE231" s="109"/>
      <c r="HF231" s="109"/>
      <c r="HG231" s="109"/>
      <c r="HH231" s="109"/>
      <c r="HI231" s="109"/>
      <c r="HJ231" s="109"/>
      <c r="HK231" s="109"/>
    </row>
    <row r="232" spans="1:219" s="3" customFormat="1" x14ac:dyDescent="0.2">
      <c r="A232" s="17"/>
      <c r="E232" s="1"/>
      <c r="F232" s="1"/>
      <c r="G232" s="1"/>
      <c r="H232" s="112"/>
      <c r="I232" s="112"/>
      <c r="J232" s="112"/>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c r="BN232" s="108"/>
      <c r="BO232" s="108"/>
      <c r="BP232" s="108"/>
      <c r="BQ232" s="108"/>
      <c r="BR232" s="108"/>
      <c r="BS232" s="108"/>
      <c r="BT232" s="108"/>
      <c r="BU232" s="108"/>
      <c r="BV232" s="108"/>
      <c r="BW232" s="108"/>
      <c r="BX232" s="108"/>
      <c r="BY232" s="71"/>
      <c r="BZ232" s="71"/>
      <c r="CA232" s="71"/>
      <c r="CB232" s="71"/>
      <c r="CC232" s="71"/>
      <c r="CD232" s="71"/>
      <c r="CE232" s="71"/>
      <c r="CF232" s="117"/>
      <c r="CG232" s="117"/>
      <c r="CH232" s="117"/>
      <c r="CI232" s="117"/>
      <c r="CJ232" s="117"/>
      <c r="CK232" s="71"/>
      <c r="CL232" s="71"/>
      <c r="CM232" s="71"/>
      <c r="CN232" s="71"/>
      <c r="CO232" s="71"/>
      <c r="CP232" s="71"/>
      <c r="CQ232" s="71"/>
      <c r="CR232" s="71"/>
      <c r="CS232" s="71"/>
      <c r="CT232" s="71"/>
      <c r="CU232" s="71"/>
      <c r="CV232" s="71"/>
      <c r="CW232" s="71"/>
      <c r="CX232" s="71"/>
      <c r="CY232" s="71"/>
      <c r="CZ232" s="71"/>
      <c r="DA232" s="71"/>
      <c r="DB232" s="71"/>
      <c r="DC232" s="71"/>
      <c r="DD232" s="71"/>
      <c r="DE232" s="71"/>
      <c r="DF232" s="71"/>
      <c r="DG232" s="71"/>
      <c r="DH232" s="71"/>
      <c r="DI232" s="71"/>
      <c r="DJ232" s="71"/>
      <c r="DK232" s="71"/>
      <c r="DL232" s="71"/>
      <c r="DM232" s="71"/>
      <c r="DN232" s="71"/>
      <c r="DO232" s="71"/>
      <c r="DP232" s="71"/>
      <c r="DQ232" s="71"/>
      <c r="DR232" s="71"/>
      <c r="DS232" s="71"/>
      <c r="DT232" s="71"/>
      <c r="DU232" s="71"/>
      <c r="DV232" s="71"/>
      <c r="DW232" s="71"/>
      <c r="DX232" s="71"/>
      <c r="DY232" s="71"/>
      <c r="DZ232" s="71"/>
      <c r="EA232" s="71"/>
      <c r="EB232" s="71"/>
      <c r="EC232" s="71"/>
      <c r="ED232" s="71"/>
      <c r="EE232" s="71"/>
      <c r="EF232" s="71"/>
      <c r="EG232" s="71"/>
      <c r="EH232" s="71"/>
      <c r="EI232" s="71"/>
      <c r="EJ232" s="71"/>
      <c r="EK232" s="71"/>
      <c r="EL232" s="71"/>
      <c r="EM232" s="71"/>
      <c r="EN232" s="71"/>
      <c r="EO232" s="109"/>
      <c r="EP232" s="109"/>
      <c r="EQ232" s="109"/>
      <c r="ER232" s="109"/>
      <c r="ES232" s="109"/>
      <c r="ET232" s="109"/>
      <c r="EU232" s="109"/>
      <c r="EV232" s="109"/>
      <c r="EW232" s="109"/>
      <c r="EX232" s="109"/>
      <c r="EY232" s="109"/>
      <c r="EZ232" s="109"/>
      <c r="FA232" s="109"/>
      <c r="FB232" s="109"/>
      <c r="FC232" s="109"/>
      <c r="FD232" s="109"/>
      <c r="FE232" s="109"/>
      <c r="FF232" s="109"/>
      <c r="FG232" s="109"/>
      <c r="FH232" s="109"/>
      <c r="FI232" s="109"/>
      <c r="FJ232" s="109"/>
      <c r="FK232" s="109"/>
      <c r="FL232" s="109"/>
      <c r="FM232" s="109"/>
      <c r="FN232" s="109"/>
      <c r="FO232" s="109"/>
      <c r="FP232" s="109"/>
      <c r="FQ232" s="109"/>
      <c r="FR232" s="109"/>
      <c r="FS232" s="109"/>
      <c r="FT232" s="109"/>
      <c r="FU232" s="109"/>
      <c r="FV232" s="109"/>
      <c r="FW232" s="109"/>
      <c r="FX232" s="109"/>
      <c r="FY232" s="109"/>
      <c r="FZ232" s="109"/>
      <c r="GA232" s="109"/>
      <c r="GB232" s="109"/>
      <c r="GC232" s="109"/>
      <c r="GD232" s="109"/>
      <c r="GE232" s="109"/>
      <c r="GF232" s="109"/>
      <c r="GG232" s="109"/>
      <c r="GH232" s="109"/>
      <c r="GI232" s="109"/>
      <c r="GJ232" s="109"/>
      <c r="GK232" s="109"/>
      <c r="GL232" s="109"/>
      <c r="GM232" s="109"/>
      <c r="GN232" s="109"/>
      <c r="GO232" s="109"/>
      <c r="GP232" s="109"/>
      <c r="GQ232" s="109"/>
      <c r="GR232" s="109"/>
      <c r="GS232" s="109"/>
      <c r="GT232" s="109"/>
      <c r="GU232" s="109"/>
      <c r="GV232" s="109"/>
      <c r="GW232" s="109"/>
      <c r="GX232" s="109"/>
      <c r="GY232" s="109"/>
      <c r="GZ232" s="109"/>
      <c r="HA232" s="109"/>
      <c r="HB232" s="109"/>
      <c r="HC232" s="109"/>
      <c r="HD232" s="109"/>
      <c r="HE232" s="109"/>
      <c r="HF232" s="109"/>
      <c r="HG232" s="109"/>
      <c r="HH232" s="109"/>
      <c r="HI232" s="109"/>
      <c r="HJ232" s="109"/>
      <c r="HK232" s="109"/>
    </row>
    <row r="233" spans="1:219" s="3" customFormat="1" x14ac:dyDescent="0.2">
      <c r="A233" s="17"/>
      <c r="E233" s="1"/>
      <c r="F233" s="1"/>
      <c r="G233" s="1"/>
      <c r="H233" s="112"/>
      <c r="I233" s="112"/>
      <c r="J233" s="112"/>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c r="BR233" s="108"/>
      <c r="BS233" s="108"/>
      <c r="BT233" s="108"/>
      <c r="BU233" s="108"/>
      <c r="BV233" s="108"/>
      <c r="BW233" s="108"/>
      <c r="BX233" s="108"/>
      <c r="BY233" s="71"/>
      <c r="BZ233" s="71"/>
      <c r="CA233" s="71"/>
      <c r="CB233" s="71"/>
      <c r="CC233" s="71"/>
      <c r="CD233" s="71"/>
      <c r="CE233" s="71"/>
      <c r="CF233" s="117"/>
      <c r="CG233" s="117"/>
      <c r="CH233" s="117"/>
      <c r="CI233" s="117"/>
      <c r="CJ233" s="117"/>
      <c r="CK233" s="71"/>
      <c r="CL233" s="71"/>
      <c r="CM233" s="71"/>
      <c r="CN233" s="71"/>
      <c r="CO233" s="71"/>
      <c r="CP233" s="71"/>
      <c r="CQ233" s="71"/>
      <c r="CR233" s="71"/>
      <c r="CS233" s="71"/>
      <c r="CT233" s="71"/>
      <c r="CU233" s="71"/>
      <c r="CV233" s="71"/>
      <c r="CW233" s="71"/>
      <c r="CX233" s="71"/>
      <c r="CY233" s="71"/>
      <c r="CZ233" s="71"/>
      <c r="DA233" s="71"/>
      <c r="DB233" s="71"/>
      <c r="DC233" s="71"/>
      <c r="DD233" s="71"/>
      <c r="DE233" s="71"/>
      <c r="DF233" s="71"/>
      <c r="DG233" s="71"/>
      <c r="DH233" s="71"/>
      <c r="DI233" s="71"/>
      <c r="DJ233" s="71"/>
      <c r="DK233" s="71"/>
      <c r="DL233" s="71"/>
      <c r="DM233" s="71"/>
      <c r="DN233" s="71"/>
      <c r="DO233" s="71"/>
      <c r="DP233" s="71"/>
      <c r="DQ233" s="71"/>
      <c r="DR233" s="71"/>
      <c r="DS233" s="71"/>
      <c r="DT233" s="71"/>
      <c r="DU233" s="71"/>
      <c r="DV233" s="71"/>
      <c r="DW233" s="71"/>
      <c r="DX233" s="71"/>
      <c r="DY233" s="71"/>
      <c r="DZ233" s="71"/>
      <c r="EA233" s="71"/>
      <c r="EB233" s="71"/>
      <c r="EC233" s="71"/>
      <c r="ED233" s="71"/>
      <c r="EE233" s="71"/>
      <c r="EF233" s="71"/>
      <c r="EG233" s="71"/>
      <c r="EH233" s="71"/>
      <c r="EI233" s="71"/>
      <c r="EJ233" s="71"/>
      <c r="EK233" s="71"/>
      <c r="EL233" s="71"/>
      <c r="EM233" s="71"/>
      <c r="EN233" s="71"/>
      <c r="EO233" s="109"/>
      <c r="EP233" s="109"/>
      <c r="EQ233" s="109"/>
      <c r="ER233" s="109"/>
      <c r="ES233" s="109"/>
      <c r="ET233" s="109"/>
      <c r="EU233" s="109"/>
      <c r="EV233" s="109"/>
      <c r="EW233" s="109"/>
      <c r="EX233" s="109"/>
      <c r="EY233" s="109"/>
      <c r="EZ233" s="109"/>
      <c r="FA233" s="109"/>
      <c r="FB233" s="109"/>
      <c r="FC233" s="109"/>
      <c r="FD233" s="109"/>
      <c r="FE233" s="109"/>
      <c r="FF233" s="109"/>
      <c r="FG233" s="109"/>
      <c r="FH233" s="109"/>
      <c r="FI233" s="109"/>
      <c r="FJ233" s="109"/>
      <c r="FK233" s="109"/>
      <c r="FL233" s="109"/>
      <c r="FM233" s="109"/>
      <c r="FN233" s="109"/>
      <c r="FO233" s="109"/>
      <c r="FP233" s="109"/>
      <c r="FQ233" s="109"/>
      <c r="FR233" s="109"/>
      <c r="FS233" s="109"/>
      <c r="FT233" s="109"/>
      <c r="FU233" s="109"/>
      <c r="FV233" s="109"/>
      <c r="FW233" s="109"/>
      <c r="FX233" s="109"/>
      <c r="FY233" s="109"/>
      <c r="FZ233" s="109"/>
      <c r="GA233" s="109"/>
      <c r="GB233" s="109"/>
      <c r="GC233" s="109"/>
      <c r="GD233" s="109"/>
      <c r="GE233" s="109"/>
      <c r="GF233" s="109"/>
      <c r="GG233" s="109"/>
      <c r="GH233" s="109"/>
      <c r="GI233" s="109"/>
      <c r="GJ233" s="109"/>
      <c r="GK233" s="109"/>
      <c r="GL233" s="109"/>
      <c r="GM233" s="109"/>
      <c r="GN233" s="109"/>
      <c r="GO233" s="109"/>
      <c r="GP233" s="109"/>
      <c r="GQ233" s="109"/>
      <c r="GR233" s="109"/>
      <c r="GS233" s="109"/>
      <c r="GT233" s="109"/>
      <c r="GU233" s="109"/>
      <c r="GV233" s="109"/>
      <c r="GW233" s="109"/>
      <c r="GX233" s="109"/>
      <c r="GY233" s="109"/>
      <c r="GZ233" s="109"/>
      <c r="HA233" s="109"/>
      <c r="HB233" s="109"/>
      <c r="HC233" s="109"/>
      <c r="HD233" s="109"/>
      <c r="HE233" s="109"/>
      <c r="HF233" s="109"/>
      <c r="HG233" s="109"/>
      <c r="HH233" s="109"/>
      <c r="HI233" s="109"/>
      <c r="HJ233" s="109"/>
      <c r="HK233" s="109"/>
    </row>
    <row r="234" spans="1:219" s="3" customFormat="1" x14ac:dyDescent="0.2">
      <c r="A234" s="17"/>
      <c r="E234" s="1"/>
      <c r="F234" s="1"/>
      <c r="G234" s="1"/>
      <c r="H234" s="112"/>
      <c r="I234" s="112"/>
      <c r="J234" s="112"/>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c r="BM234" s="108"/>
      <c r="BN234" s="108"/>
      <c r="BO234" s="108"/>
      <c r="BP234" s="108"/>
      <c r="BQ234" s="108"/>
      <c r="BR234" s="108"/>
      <c r="BS234" s="108"/>
      <c r="BT234" s="108"/>
      <c r="BU234" s="108"/>
      <c r="BV234" s="108"/>
      <c r="BW234" s="108"/>
      <c r="BX234" s="108"/>
      <c r="BY234" s="71"/>
      <c r="BZ234" s="71"/>
      <c r="CA234" s="71"/>
      <c r="CB234" s="71"/>
      <c r="CC234" s="71"/>
      <c r="CD234" s="71"/>
      <c r="CE234" s="71"/>
      <c r="CF234" s="117"/>
      <c r="CG234" s="117"/>
      <c r="CH234" s="117"/>
      <c r="CI234" s="117"/>
      <c r="CJ234" s="117"/>
      <c r="CK234" s="71"/>
      <c r="CL234" s="71"/>
      <c r="CM234" s="71"/>
      <c r="CN234" s="71"/>
      <c r="CO234" s="71"/>
      <c r="CP234" s="71"/>
      <c r="CQ234" s="71"/>
      <c r="CR234" s="71"/>
      <c r="CS234" s="71"/>
      <c r="CT234" s="71"/>
      <c r="CU234" s="71"/>
      <c r="CV234" s="71"/>
      <c r="CW234" s="71"/>
      <c r="CX234" s="71"/>
      <c r="CY234" s="71"/>
      <c r="CZ234" s="71"/>
      <c r="DA234" s="71"/>
      <c r="DB234" s="71"/>
      <c r="DC234" s="71"/>
      <c r="DD234" s="71"/>
      <c r="DE234" s="71"/>
      <c r="DF234" s="71"/>
      <c r="DG234" s="71"/>
      <c r="DH234" s="71"/>
      <c r="DI234" s="71"/>
      <c r="DJ234" s="71"/>
      <c r="DK234" s="71"/>
      <c r="DL234" s="71"/>
      <c r="DM234" s="71"/>
      <c r="DN234" s="71"/>
      <c r="DO234" s="71"/>
      <c r="DP234" s="71"/>
      <c r="DQ234" s="71"/>
      <c r="DR234" s="71"/>
      <c r="DS234" s="71"/>
      <c r="DT234" s="71"/>
      <c r="DU234" s="71"/>
      <c r="DV234" s="71"/>
      <c r="DW234" s="71"/>
      <c r="DX234" s="71"/>
      <c r="DY234" s="71"/>
      <c r="DZ234" s="71"/>
      <c r="EA234" s="71"/>
      <c r="EB234" s="71"/>
      <c r="EC234" s="71"/>
      <c r="ED234" s="71"/>
      <c r="EE234" s="71"/>
      <c r="EF234" s="71"/>
      <c r="EG234" s="71"/>
      <c r="EH234" s="71"/>
      <c r="EI234" s="71"/>
      <c r="EJ234" s="71"/>
      <c r="EK234" s="71"/>
      <c r="EL234" s="71"/>
      <c r="EM234" s="71"/>
      <c r="EN234" s="71"/>
      <c r="EO234" s="109"/>
      <c r="EP234" s="109"/>
      <c r="EQ234" s="109"/>
      <c r="ER234" s="109"/>
      <c r="ES234" s="109"/>
      <c r="ET234" s="109"/>
      <c r="EU234" s="109"/>
      <c r="EV234" s="109"/>
      <c r="EW234" s="109"/>
      <c r="EX234" s="109"/>
      <c r="EY234" s="109"/>
      <c r="EZ234" s="109"/>
      <c r="FA234" s="109"/>
      <c r="FB234" s="109"/>
      <c r="FC234" s="109"/>
      <c r="FD234" s="109"/>
      <c r="FE234" s="109"/>
      <c r="FF234" s="109"/>
      <c r="FG234" s="109"/>
      <c r="FH234" s="109"/>
      <c r="FI234" s="109"/>
      <c r="FJ234" s="109"/>
      <c r="FK234" s="109"/>
      <c r="FL234" s="109"/>
      <c r="FM234" s="109"/>
      <c r="FN234" s="109"/>
      <c r="FO234" s="109"/>
      <c r="FP234" s="109"/>
      <c r="FQ234" s="109"/>
      <c r="FR234" s="109"/>
      <c r="FS234" s="109"/>
      <c r="FT234" s="109"/>
      <c r="FU234" s="109"/>
      <c r="FV234" s="109"/>
      <c r="FW234" s="109"/>
      <c r="FX234" s="109"/>
      <c r="FY234" s="109"/>
      <c r="FZ234" s="109"/>
      <c r="GA234" s="109"/>
      <c r="GB234" s="109"/>
      <c r="GC234" s="109"/>
      <c r="GD234" s="109"/>
      <c r="GE234" s="109"/>
      <c r="GF234" s="109"/>
      <c r="GG234" s="109"/>
      <c r="GH234" s="109"/>
      <c r="GI234" s="109"/>
      <c r="GJ234" s="109"/>
      <c r="GK234" s="109"/>
      <c r="GL234" s="109"/>
      <c r="GM234" s="109"/>
      <c r="GN234" s="109"/>
      <c r="GO234" s="109"/>
      <c r="GP234" s="109"/>
      <c r="GQ234" s="109"/>
      <c r="GR234" s="109"/>
      <c r="GS234" s="109"/>
      <c r="GT234" s="109"/>
      <c r="GU234" s="109"/>
      <c r="GV234" s="109"/>
      <c r="GW234" s="109"/>
      <c r="GX234" s="109"/>
      <c r="GY234" s="109"/>
      <c r="GZ234" s="109"/>
      <c r="HA234" s="109"/>
      <c r="HB234" s="109"/>
      <c r="HC234" s="109"/>
      <c r="HD234" s="109"/>
      <c r="HE234" s="109"/>
      <c r="HF234" s="109"/>
      <c r="HG234" s="109"/>
      <c r="HH234" s="109"/>
      <c r="HI234" s="109"/>
      <c r="HJ234" s="109"/>
      <c r="HK234" s="109"/>
    </row>
    <row r="235" spans="1:219" s="3" customFormat="1" x14ac:dyDescent="0.2">
      <c r="A235" s="17"/>
      <c r="E235" s="1"/>
      <c r="F235" s="1"/>
      <c r="G235" s="1"/>
      <c r="H235" s="112"/>
      <c r="I235" s="112"/>
      <c r="J235" s="112"/>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c r="BJ235" s="108"/>
      <c r="BK235" s="108"/>
      <c r="BL235" s="108"/>
      <c r="BM235" s="108"/>
      <c r="BN235" s="108"/>
      <c r="BO235" s="108"/>
      <c r="BP235" s="108"/>
      <c r="BQ235" s="108"/>
      <c r="BR235" s="108"/>
      <c r="BS235" s="108"/>
      <c r="BT235" s="108"/>
      <c r="BU235" s="108"/>
      <c r="BV235" s="108"/>
      <c r="BW235" s="108"/>
      <c r="BX235" s="108"/>
      <c r="BY235" s="71"/>
      <c r="BZ235" s="71"/>
      <c r="CA235" s="71"/>
      <c r="CB235" s="71"/>
      <c r="CC235" s="71"/>
      <c r="CD235" s="71"/>
      <c r="CE235" s="71"/>
      <c r="CF235" s="117"/>
      <c r="CG235" s="117"/>
      <c r="CH235" s="117"/>
      <c r="CI235" s="117"/>
      <c r="CJ235" s="117"/>
      <c r="CK235" s="71"/>
      <c r="CL235" s="71"/>
      <c r="CM235" s="71"/>
      <c r="CN235" s="71"/>
      <c r="CO235" s="71"/>
      <c r="CP235" s="71"/>
      <c r="CQ235" s="71"/>
      <c r="CR235" s="71"/>
      <c r="CS235" s="71"/>
      <c r="CT235" s="71"/>
      <c r="CU235" s="71"/>
      <c r="CV235" s="71"/>
      <c r="CW235" s="71"/>
      <c r="CX235" s="71"/>
      <c r="CY235" s="71"/>
      <c r="CZ235" s="71"/>
      <c r="DA235" s="71"/>
      <c r="DB235" s="71"/>
      <c r="DC235" s="71"/>
      <c r="DD235" s="71"/>
      <c r="DE235" s="71"/>
      <c r="DF235" s="71"/>
      <c r="DG235" s="71"/>
      <c r="DH235" s="71"/>
      <c r="DI235" s="71"/>
      <c r="DJ235" s="71"/>
      <c r="DK235" s="71"/>
      <c r="DL235" s="71"/>
      <c r="DM235" s="71"/>
      <c r="DN235" s="71"/>
      <c r="DO235" s="71"/>
      <c r="DP235" s="71"/>
      <c r="DQ235" s="71"/>
      <c r="DR235" s="71"/>
      <c r="DS235" s="71"/>
      <c r="DT235" s="71"/>
      <c r="DU235" s="71"/>
      <c r="DV235" s="71"/>
      <c r="DW235" s="71"/>
      <c r="DX235" s="71"/>
      <c r="DY235" s="71"/>
      <c r="DZ235" s="71"/>
      <c r="EA235" s="71"/>
      <c r="EB235" s="71"/>
      <c r="EC235" s="71"/>
      <c r="ED235" s="71"/>
      <c r="EE235" s="71"/>
      <c r="EF235" s="71"/>
      <c r="EG235" s="71"/>
      <c r="EH235" s="71"/>
      <c r="EI235" s="71"/>
      <c r="EJ235" s="71"/>
      <c r="EK235" s="71"/>
      <c r="EL235" s="71"/>
      <c r="EM235" s="71"/>
      <c r="EN235" s="71"/>
      <c r="EO235" s="109"/>
      <c r="EP235" s="109"/>
      <c r="EQ235" s="109"/>
      <c r="ER235" s="109"/>
      <c r="ES235" s="109"/>
      <c r="ET235" s="109"/>
      <c r="EU235" s="109"/>
      <c r="EV235" s="109"/>
      <c r="EW235" s="109"/>
      <c r="EX235" s="109"/>
      <c r="EY235" s="109"/>
      <c r="EZ235" s="109"/>
      <c r="FA235" s="109"/>
      <c r="FB235" s="109"/>
      <c r="FC235" s="109"/>
      <c r="FD235" s="109"/>
      <c r="FE235" s="109"/>
      <c r="FF235" s="109"/>
      <c r="FG235" s="109"/>
      <c r="FH235" s="109"/>
      <c r="FI235" s="109"/>
      <c r="FJ235" s="109"/>
      <c r="FK235" s="109"/>
      <c r="FL235" s="109"/>
      <c r="FM235" s="109"/>
      <c r="FN235" s="109"/>
      <c r="FO235" s="109"/>
      <c r="FP235" s="109"/>
      <c r="FQ235" s="109"/>
      <c r="FR235" s="109"/>
      <c r="FS235" s="109"/>
      <c r="FT235" s="109"/>
      <c r="FU235" s="109"/>
      <c r="FV235" s="109"/>
      <c r="FW235" s="109"/>
      <c r="FX235" s="109"/>
      <c r="FY235" s="109"/>
      <c r="FZ235" s="109"/>
      <c r="GA235" s="109"/>
      <c r="GB235" s="109"/>
      <c r="GC235" s="109"/>
      <c r="GD235" s="109"/>
      <c r="GE235" s="109"/>
      <c r="GF235" s="109"/>
      <c r="GG235" s="109"/>
      <c r="GH235" s="109"/>
      <c r="GI235" s="109"/>
      <c r="GJ235" s="109"/>
      <c r="GK235" s="109"/>
      <c r="GL235" s="109"/>
      <c r="GM235" s="109"/>
      <c r="GN235" s="109"/>
      <c r="GO235" s="109"/>
      <c r="GP235" s="109"/>
      <c r="GQ235" s="109"/>
      <c r="GR235" s="109"/>
      <c r="GS235" s="109"/>
      <c r="GT235" s="109"/>
      <c r="GU235" s="109"/>
      <c r="GV235" s="109"/>
      <c r="GW235" s="109"/>
      <c r="GX235" s="109"/>
      <c r="GY235" s="109"/>
      <c r="GZ235" s="109"/>
      <c r="HA235" s="109"/>
      <c r="HB235" s="109"/>
      <c r="HC235" s="109"/>
      <c r="HD235" s="109"/>
      <c r="HE235" s="109"/>
      <c r="HF235" s="109"/>
      <c r="HG235" s="109"/>
      <c r="HH235" s="109"/>
      <c r="HI235" s="109"/>
      <c r="HJ235" s="109"/>
      <c r="HK235" s="109"/>
    </row>
    <row r="236" spans="1:219" s="3" customFormat="1" x14ac:dyDescent="0.2">
      <c r="A236" s="17"/>
      <c r="E236" s="1"/>
      <c r="F236" s="1"/>
      <c r="G236" s="1"/>
      <c r="H236" s="112"/>
      <c r="I236" s="112"/>
      <c r="J236" s="112"/>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8"/>
      <c r="BR236" s="108"/>
      <c r="BS236" s="108"/>
      <c r="BT236" s="108"/>
      <c r="BU236" s="108"/>
      <c r="BV236" s="108"/>
      <c r="BW236" s="108"/>
      <c r="BX236" s="108"/>
      <c r="BY236" s="71"/>
      <c r="BZ236" s="71"/>
      <c r="CA236" s="71"/>
      <c r="CB236" s="71"/>
      <c r="CC236" s="71"/>
      <c r="CD236" s="71"/>
      <c r="CE236" s="71"/>
      <c r="CF236" s="117"/>
      <c r="CG236" s="117"/>
      <c r="CH236" s="117"/>
      <c r="CI236" s="117"/>
      <c r="CJ236" s="117"/>
      <c r="CK236" s="71"/>
      <c r="CL236" s="71"/>
      <c r="CM236" s="71"/>
      <c r="CN236" s="71"/>
      <c r="CO236" s="71"/>
      <c r="CP236" s="71"/>
      <c r="CQ236" s="71"/>
      <c r="CR236" s="71"/>
      <c r="CS236" s="71"/>
      <c r="CT236" s="71"/>
      <c r="CU236" s="71"/>
      <c r="CV236" s="71"/>
      <c r="CW236" s="71"/>
      <c r="CX236" s="71"/>
      <c r="CY236" s="71"/>
      <c r="CZ236" s="71"/>
      <c r="DA236" s="71"/>
      <c r="DB236" s="71"/>
      <c r="DC236" s="71"/>
      <c r="DD236" s="71"/>
      <c r="DE236" s="71"/>
      <c r="DF236" s="71"/>
      <c r="DG236" s="71"/>
      <c r="DH236" s="71"/>
      <c r="DI236" s="71"/>
      <c r="DJ236" s="71"/>
      <c r="DK236" s="71"/>
      <c r="DL236" s="71"/>
      <c r="DM236" s="71"/>
      <c r="DN236" s="71"/>
      <c r="DO236" s="71"/>
      <c r="DP236" s="71"/>
      <c r="DQ236" s="71"/>
      <c r="DR236" s="71"/>
      <c r="DS236" s="71"/>
      <c r="DT236" s="71"/>
      <c r="DU236" s="71"/>
      <c r="DV236" s="71"/>
      <c r="DW236" s="71"/>
      <c r="DX236" s="71"/>
      <c r="DY236" s="71"/>
      <c r="DZ236" s="71"/>
      <c r="EA236" s="71"/>
      <c r="EB236" s="71"/>
      <c r="EC236" s="71"/>
      <c r="ED236" s="71"/>
      <c r="EE236" s="71"/>
      <c r="EF236" s="71"/>
      <c r="EG236" s="71"/>
      <c r="EH236" s="71"/>
      <c r="EI236" s="71"/>
      <c r="EJ236" s="71"/>
      <c r="EK236" s="71"/>
      <c r="EL236" s="71"/>
      <c r="EM236" s="71"/>
      <c r="EN236" s="71"/>
      <c r="EO236" s="109"/>
      <c r="EP236" s="109"/>
      <c r="EQ236" s="109"/>
      <c r="ER236" s="109"/>
      <c r="ES236" s="109"/>
      <c r="ET236" s="109"/>
      <c r="EU236" s="109"/>
      <c r="EV236" s="109"/>
      <c r="EW236" s="109"/>
      <c r="EX236" s="109"/>
      <c r="EY236" s="109"/>
      <c r="EZ236" s="109"/>
      <c r="FA236" s="109"/>
      <c r="FB236" s="109"/>
      <c r="FC236" s="109"/>
      <c r="FD236" s="109"/>
      <c r="FE236" s="109"/>
      <c r="FF236" s="109"/>
      <c r="FG236" s="109"/>
      <c r="FH236" s="109"/>
      <c r="FI236" s="109"/>
      <c r="FJ236" s="109"/>
      <c r="FK236" s="109"/>
      <c r="FL236" s="109"/>
      <c r="FM236" s="109"/>
      <c r="FN236" s="109"/>
      <c r="FO236" s="109"/>
      <c r="FP236" s="109"/>
      <c r="FQ236" s="109"/>
      <c r="FR236" s="109"/>
      <c r="FS236" s="109"/>
      <c r="FT236" s="109"/>
      <c r="FU236" s="109"/>
      <c r="FV236" s="109"/>
      <c r="FW236" s="109"/>
      <c r="FX236" s="109"/>
      <c r="FY236" s="109"/>
      <c r="FZ236" s="109"/>
      <c r="GA236" s="109"/>
      <c r="GB236" s="109"/>
      <c r="GC236" s="109"/>
      <c r="GD236" s="109"/>
      <c r="GE236" s="109"/>
      <c r="GF236" s="109"/>
      <c r="GG236" s="109"/>
      <c r="GH236" s="109"/>
      <c r="GI236" s="109"/>
      <c r="GJ236" s="109"/>
      <c r="GK236" s="109"/>
      <c r="GL236" s="109"/>
      <c r="GM236" s="109"/>
      <c r="GN236" s="109"/>
      <c r="GO236" s="109"/>
      <c r="GP236" s="109"/>
      <c r="GQ236" s="109"/>
      <c r="GR236" s="109"/>
      <c r="GS236" s="109"/>
      <c r="GT236" s="109"/>
      <c r="GU236" s="109"/>
      <c r="GV236" s="109"/>
      <c r="GW236" s="109"/>
      <c r="GX236" s="109"/>
      <c r="GY236" s="109"/>
      <c r="GZ236" s="109"/>
      <c r="HA236" s="109"/>
      <c r="HB236" s="109"/>
      <c r="HC236" s="109"/>
      <c r="HD236" s="109"/>
      <c r="HE236" s="109"/>
      <c r="HF236" s="109"/>
      <c r="HG236" s="109"/>
      <c r="HH236" s="109"/>
      <c r="HI236" s="109"/>
      <c r="HJ236" s="109"/>
      <c r="HK236" s="109"/>
    </row>
    <row r="237" spans="1:219" s="3" customFormat="1" x14ac:dyDescent="0.2">
      <c r="A237" s="17"/>
      <c r="E237" s="1"/>
      <c r="F237" s="1"/>
      <c r="G237" s="1"/>
      <c r="H237" s="112"/>
      <c r="I237" s="112"/>
      <c r="J237" s="112"/>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c r="BN237" s="108"/>
      <c r="BO237" s="108"/>
      <c r="BP237" s="108"/>
      <c r="BQ237" s="108"/>
      <c r="BR237" s="108"/>
      <c r="BS237" s="108"/>
      <c r="BT237" s="108"/>
      <c r="BU237" s="108"/>
      <c r="BV237" s="108"/>
      <c r="BW237" s="108"/>
      <c r="BX237" s="108"/>
      <c r="BY237" s="71"/>
      <c r="BZ237" s="71"/>
      <c r="CA237" s="71"/>
      <c r="CB237" s="71"/>
      <c r="CC237" s="71"/>
      <c r="CD237" s="71"/>
      <c r="CE237" s="71"/>
      <c r="CF237" s="117"/>
      <c r="CG237" s="117"/>
      <c r="CH237" s="117"/>
      <c r="CI237" s="117"/>
      <c r="CJ237" s="117"/>
      <c r="CK237" s="71"/>
      <c r="CL237" s="71"/>
      <c r="CM237" s="71"/>
      <c r="CN237" s="71"/>
      <c r="CO237" s="71"/>
      <c r="CP237" s="71"/>
      <c r="CQ237" s="71"/>
      <c r="CR237" s="71"/>
      <c r="CS237" s="71"/>
      <c r="CT237" s="71"/>
      <c r="CU237" s="71"/>
      <c r="CV237" s="71"/>
      <c r="CW237" s="71"/>
      <c r="CX237" s="71"/>
      <c r="CY237" s="71"/>
      <c r="CZ237" s="71"/>
      <c r="DA237" s="71"/>
      <c r="DB237" s="71"/>
      <c r="DC237" s="71"/>
      <c r="DD237" s="71"/>
      <c r="DE237" s="71"/>
      <c r="DF237" s="71"/>
      <c r="DG237" s="71"/>
      <c r="DH237" s="71"/>
      <c r="DI237" s="71"/>
      <c r="DJ237" s="71"/>
      <c r="DK237" s="71"/>
      <c r="DL237" s="71"/>
      <c r="DM237" s="71"/>
      <c r="DN237" s="71"/>
      <c r="DO237" s="71"/>
      <c r="DP237" s="71"/>
      <c r="DQ237" s="71"/>
      <c r="DR237" s="71"/>
      <c r="DS237" s="71"/>
      <c r="DT237" s="71"/>
      <c r="DU237" s="71"/>
      <c r="DV237" s="71"/>
      <c r="DW237" s="71"/>
      <c r="DX237" s="71"/>
      <c r="DY237" s="71"/>
      <c r="DZ237" s="71"/>
      <c r="EA237" s="71"/>
      <c r="EB237" s="71"/>
      <c r="EC237" s="71"/>
      <c r="ED237" s="71"/>
      <c r="EE237" s="71"/>
      <c r="EF237" s="71"/>
      <c r="EG237" s="71"/>
      <c r="EH237" s="71"/>
      <c r="EI237" s="71"/>
      <c r="EJ237" s="71"/>
      <c r="EK237" s="71"/>
      <c r="EL237" s="71"/>
      <c r="EM237" s="71"/>
      <c r="EN237" s="71"/>
      <c r="EO237" s="109"/>
      <c r="EP237" s="109"/>
      <c r="EQ237" s="109"/>
      <c r="ER237" s="109"/>
      <c r="ES237" s="109"/>
      <c r="ET237" s="109"/>
      <c r="EU237" s="109"/>
      <c r="EV237" s="109"/>
      <c r="EW237" s="109"/>
      <c r="EX237" s="109"/>
      <c r="EY237" s="109"/>
      <c r="EZ237" s="109"/>
      <c r="FA237" s="109"/>
      <c r="FB237" s="109"/>
      <c r="FC237" s="109"/>
      <c r="FD237" s="109"/>
      <c r="FE237" s="109"/>
      <c r="FF237" s="109"/>
      <c r="FG237" s="109"/>
      <c r="FH237" s="109"/>
      <c r="FI237" s="109"/>
      <c r="FJ237" s="109"/>
      <c r="FK237" s="109"/>
      <c r="FL237" s="109"/>
      <c r="FM237" s="109"/>
      <c r="FN237" s="109"/>
      <c r="FO237" s="109"/>
      <c r="FP237" s="109"/>
      <c r="FQ237" s="109"/>
      <c r="FR237" s="109"/>
      <c r="FS237" s="109"/>
      <c r="FT237" s="109"/>
      <c r="FU237" s="109"/>
      <c r="FV237" s="109"/>
      <c r="FW237" s="109"/>
      <c r="FX237" s="109"/>
      <c r="FY237" s="109"/>
      <c r="FZ237" s="109"/>
      <c r="GA237" s="109"/>
      <c r="GB237" s="109"/>
      <c r="GC237" s="109"/>
      <c r="GD237" s="109"/>
      <c r="GE237" s="109"/>
      <c r="GF237" s="109"/>
      <c r="GG237" s="109"/>
      <c r="GH237" s="109"/>
      <c r="GI237" s="109"/>
      <c r="GJ237" s="109"/>
      <c r="GK237" s="109"/>
      <c r="GL237" s="109"/>
      <c r="GM237" s="109"/>
      <c r="GN237" s="109"/>
      <c r="GO237" s="109"/>
      <c r="GP237" s="109"/>
      <c r="GQ237" s="109"/>
      <c r="GR237" s="109"/>
      <c r="GS237" s="109"/>
      <c r="GT237" s="109"/>
      <c r="GU237" s="109"/>
      <c r="GV237" s="109"/>
      <c r="GW237" s="109"/>
      <c r="GX237" s="109"/>
      <c r="GY237" s="109"/>
      <c r="GZ237" s="109"/>
      <c r="HA237" s="109"/>
      <c r="HB237" s="109"/>
      <c r="HC237" s="109"/>
      <c r="HD237" s="109"/>
      <c r="HE237" s="109"/>
      <c r="HF237" s="109"/>
      <c r="HG237" s="109"/>
      <c r="HH237" s="109"/>
      <c r="HI237" s="109"/>
      <c r="HJ237" s="109"/>
      <c r="HK237" s="109"/>
    </row>
    <row r="238" spans="1:219" s="3" customFormat="1" x14ac:dyDescent="0.2">
      <c r="A238" s="17"/>
      <c r="E238" s="1"/>
      <c r="F238" s="1"/>
      <c r="G238" s="1"/>
      <c r="H238" s="112"/>
      <c r="I238" s="112"/>
      <c r="J238" s="112"/>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c r="BE238" s="108"/>
      <c r="BF238" s="108"/>
      <c r="BG238" s="108"/>
      <c r="BH238" s="108"/>
      <c r="BI238" s="108"/>
      <c r="BJ238" s="108"/>
      <c r="BK238" s="108"/>
      <c r="BL238" s="108"/>
      <c r="BM238" s="108"/>
      <c r="BN238" s="108"/>
      <c r="BO238" s="108"/>
      <c r="BP238" s="108"/>
      <c r="BQ238" s="108"/>
      <c r="BR238" s="108"/>
      <c r="BS238" s="108"/>
      <c r="BT238" s="108"/>
      <c r="BU238" s="108"/>
      <c r="BV238" s="108"/>
      <c r="BW238" s="108"/>
      <c r="BX238" s="108"/>
      <c r="BY238" s="71"/>
      <c r="BZ238" s="71"/>
      <c r="CA238" s="71"/>
      <c r="CB238" s="71"/>
      <c r="CC238" s="71"/>
      <c r="CD238" s="71"/>
      <c r="CE238" s="71"/>
      <c r="CF238" s="117"/>
      <c r="CG238" s="117"/>
      <c r="CH238" s="117"/>
      <c r="CI238" s="117"/>
      <c r="CJ238" s="117"/>
      <c r="CK238" s="71"/>
      <c r="CL238" s="71"/>
      <c r="CM238" s="71"/>
      <c r="CN238" s="71"/>
      <c r="CO238" s="71"/>
      <c r="CP238" s="71"/>
      <c r="CQ238" s="71"/>
      <c r="CR238" s="71"/>
      <c r="CS238" s="71"/>
      <c r="CT238" s="71"/>
      <c r="CU238" s="71"/>
      <c r="CV238" s="71"/>
      <c r="CW238" s="71"/>
      <c r="CX238" s="71"/>
      <c r="CY238" s="71"/>
      <c r="CZ238" s="71"/>
      <c r="DA238" s="71"/>
      <c r="DB238" s="71"/>
      <c r="DC238" s="71"/>
      <c r="DD238" s="71"/>
      <c r="DE238" s="71"/>
      <c r="DF238" s="71"/>
      <c r="DG238" s="71"/>
      <c r="DH238" s="71"/>
      <c r="DI238" s="71"/>
      <c r="DJ238" s="71"/>
      <c r="DK238" s="71"/>
      <c r="DL238" s="71"/>
      <c r="DM238" s="71"/>
      <c r="DN238" s="71"/>
      <c r="DO238" s="71"/>
      <c r="DP238" s="71"/>
      <c r="DQ238" s="71"/>
      <c r="DR238" s="71"/>
      <c r="DS238" s="71"/>
      <c r="DT238" s="71"/>
      <c r="DU238" s="71"/>
      <c r="DV238" s="71"/>
      <c r="DW238" s="71"/>
      <c r="DX238" s="71"/>
      <c r="DY238" s="71"/>
      <c r="DZ238" s="71"/>
      <c r="EA238" s="71"/>
      <c r="EB238" s="71"/>
      <c r="EC238" s="71"/>
      <c r="ED238" s="71"/>
      <c r="EE238" s="71"/>
      <c r="EF238" s="71"/>
      <c r="EG238" s="71"/>
      <c r="EH238" s="71"/>
      <c r="EI238" s="71"/>
      <c r="EJ238" s="71"/>
      <c r="EK238" s="71"/>
      <c r="EL238" s="71"/>
      <c r="EM238" s="71"/>
      <c r="EN238" s="71"/>
      <c r="EO238" s="109"/>
      <c r="EP238" s="109"/>
      <c r="EQ238" s="109"/>
      <c r="ER238" s="109"/>
      <c r="ES238" s="109"/>
      <c r="ET238" s="109"/>
      <c r="EU238" s="109"/>
      <c r="EV238" s="109"/>
      <c r="EW238" s="109"/>
      <c r="EX238" s="109"/>
      <c r="EY238" s="109"/>
      <c r="EZ238" s="109"/>
      <c r="FA238" s="109"/>
      <c r="FB238" s="109"/>
      <c r="FC238" s="109"/>
      <c r="FD238" s="109"/>
      <c r="FE238" s="109"/>
      <c r="FF238" s="109"/>
      <c r="FG238" s="109"/>
      <c r="FH238" s="109"/>
      <c r="FI238" s="109"/>
      <c r="FJ238" s="109"/>
      <c r="FK238" s="109"/>
      <c r="FL238" s="109"/>
      <c r="FM238" s="109"/>
      <c r="FN238" s="109"/>
      <c r="FO238" s="109"/>
      <c r="FP238" s="109"/>
      <c r="FQ238" s="109"/>
      <c r="FR238" s="109"/>
      <c r="FS238" s="109"/>
      <c r="FT238" s="109"/>
      <c r="FU238" s="109"/>
      <c r="FV238" s="109"/>
      <c r="FW238" s="109"/>
      <c r="FX238" s="109"/>
      <c r="FY238" s="109"/>
      <c r="FZ238" s="109"/>
      <c r="GA238" s="109"/>
      <c r="GB238" s="109"/>
      <c r="GC238" s="109"/>
      <c r="GD238" s="109"/>
      <c r="GE238" s="109"/>
      <c r="GF238" s="109"/>
      <c r="GG238" s="109"/>
      <c r="GH238" s="109"/>
      <c r="GI238" s="109"/>
      <c r="GJ238" s="109"/>
      <c r="GK238" s="109"/>
      <c r="GL238" s="109"/>
      <c r="GM238" s="109"/>
      <c r="GN238" s="109"/>
      <c r="GO238" s="109"/>
      <c r="GP238" s="109"/>
      <c r="GQ238" s="109"/>
      <c r="GR238" s="109"/>
      <c r="GS238" s="109"/>
      <c r="GT238" s="109"/>
      <c r="GU238" s="109"/>
      <c r="GV238" s="109"/>
      <c r="GW238" s="109"/>
      <c r="GX238" s="109"/>
      <c r="GY238" s="109"/>
      <c r="GZ238" s="109"/>
      <c r="HA238" s="109"/>
      <c r="HB238" s="109"/>
      <c r="HC238" s="109"/>
      <c r="HD238" s="109"/>
      <c r="HE238" s="109"/>
      <c r="HF238" s="109"/>
      <c r="HG238" s="109"/>
      <c r="HH238" s="109"/>
      <c r="HI238" s="109"/>
      <c r="HJ238" s="109"/>
      <c r="HK238" s="109"/>
    </row>
    <row r="239" spans="1:219" s="3" customFormat="1" x14ac:dyDescent="0.2">
      <c r="A239" s="17"/>
      <c r="E239" s="1"/>
      <c r="F239" s="1"/>
      <c r="G239" s="1"/>
      <c r="H239" s="112"/>
      <c r="I239" s="112"/>
      <c r="J239" s="112"/>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c r="BJ239" s="108"/>
      <c r="BK239" s="108"/>
      <c r="BL239" s="108"/>
      <c r="BM239" s="108"/>
      <c r="BN239" s="108"/>
      <c r="BO239" s="108"/>
      <c r="BP239" s="108"/>
      <c r="BQ239" s="108"/>
      <c r="BR239" s="108"/>
      <c r="BS239" s="108"/>
      <c r="BT239" s="108"/>
      <c r="BU239" s="108"/>
      <c r="BV239" s="108"/>
      <c r="BW239" s="108"/>
      <c r="BX239" s="108"/>
      <c r="BY239" s="71"/>
      <c r="BZ239" s="71"/>
      <c r="CA239" s="71"/>
      <c r="CB239" s="71"/>
      <c r="CC239" s="71"/>
      <c r="CD239" s="71"/>
      <c r="CE239" s="71"/>
      <c r="CF239" s="117"/>
      <c r="CG239" s="117"/>
      <c r="CH239" s="117"/>
      <c r="CI239" s="117"/>
      <c r="CJ239" s="117"/>
      <c r="CK239" s="71"/>
      <c r="CL239" s="71"/>
      <c r="CM239" s="71"/>
      <c r="CN239" s="71"/>
      <c r="CO239" s="71"/>
      <c r="CP239" s="71"/>
      <c r="CQ239" s="71"/>
      <c r="CR239" s="71"/>
      <c r="CS239" s="71"/>
      <c r="CT239" s="71"/>
      <c r="CU239" s="71"/>
      <c r="CV239" s="71"/>
      <c r="CW239" s="71"/>
      <c r="CX239" s="71"/>
      <c r="CY239" s="71"/>
      <c r="CZ239" s="71"/>
      <c r="DA239" s="71"/>
      <c r="DB239" s="71"/>
      <c r="DC239" s="71"/>
      <c r="DD239" s="71"/>
      <c r="DE239" s="71"/>
      <c r="DF239" s="71"/>
      <c r="DG239" s="71"/>
      <c r="DH239" s="71"/>
      <c r="DI239" s="71"/>
      <c r="DJ239" s="71"/>
      <c r="DK239" s="71"/>
      <c r="DL239" s="71"/>
      <c r="DM239" s="71"/>
      <c r="DN239" s="71"/>
      <c r="DO239" s="71"/>
      <c r="DP239" s="71"/>
      <c r="DQ239" s="71"/>
      <c r="DR239" s="71"/>
      <c r="DS239" s="71"/>
      <c r="DT239" s="71"/>
      <c r="DU239" s="71"/>
      <c r="DV239" s="71"/>
      <c r="DW239" s="71"/>
      <c r="DX239" s="71"/>
      <c r="DY239" s="71"/>
      <c r="DZ239" s="71"/>
      <c r="EA239" s="71"/>
      <c r="EB239" s="71"/>
      <c r="EC239" s="71"/>
      <c r="ED239" s="71"/>
      <c r="EE239" s="71"/>
      <c r="EF239" s="71"/>
      <c r="EG239" s="71"/>
      <c r="EH239" s="71"/>
      <c r="EI239" s="71"/>
      <c r="EJ239" s="71"/>
      <c r="EK239" s="71"/>
      <c r="EL239" s="71"/>
      <c r="EM239" s="71"/>
      <c r="EN239" s="71"/>
      <c r="EO239" s="109"/>
      <c r="EP239" s="109"/>
      <c r="EQ239" s="109"/>
      <c r="ER239" s="109"/>
      <c r="ES239" s="109"/>
      <c r="ET239" s="109"/>
      <c r="EU239" s="109"/>
      <c r="EV239" s="109"/>
      <c r="EW239" s="109"/>
      <c r="EX239" s="109"/>
      <c r="EY239" s="109"/>
      <c r="EZ239" s="109"/>
      <c r="FA239" s="109"/>
      <c r="FB239" s="109"/>
      <c r="FC239" s="109"/>
      <c r="FD239" s="109"/>
      <c r="FE239" s="109"/>
      <c r="FF239" s="109"/>
      <c r="FG239" s="109"/>
      <c r="FH239" s="109"/>
      <c r="FI239" s="109"/>
      <c r="FJ239" s="109"/>
      <c r="FK239" s="109"/>
      <c r="FL239" s="109"/>
      <c r="FM239" s="109"/>
      <c r="FN239" s="109"/>
      <c r="FO239" s="109"/>
      <c r="FP239" s="109"/>
      <c r="FQ239" s="109"/>
      <c r="FR239" s="109"/>
      <c r="FS239" s="109"/>
      <c r="FT239" s="109"/>
      <c r="FU239" s="109"/>
      <c r="FV239" s="109"/>
      <c r="FW239" s="109"/>
      <c r="FX239" s="109"/>
      <c r="FY239" s="109"/>
      <c r="FZ239" s="109"/>
      <c r="GA239" s="109"/>
      <c r="GB239" s="109"/>
      <c r="GC239" s="109"/>
      <c r="GD239" s="109"/>
      <c r="GE239" s="109"/>
      <c r="GF239" s="109"/>
      <c r="GG239" s="109"/>
      <c r="GH239" s="109"/>
      <c r="GI239" s="109"/>
      <c r="GJ239" s="109"/>
      <c r="GK239" s="109"/>
      <c r="GL239" s="109"/>
      <c r="GM239" s="109"/>
      <c r="GN239" s="109"/>
      <c r="GO239" s="109"/>
      <c r="GP239" s="109"/>
      <c r="GQ239" s="109"/>
      <c r="GR239" s="109"/>
      <c r="GS239" s="109"/>
      <c r="GT239" s="109"/>
      <c r="GU239" s="109"/>
      <c r="GV239" s="109"/>
      <c r="GW239" s="109"/>
      <c r="GX239" s="109"/>
      <c r="GY239" s="109"/>
      <c r="GZ239" s="109"/>
      <c r="HA239" s="109"/>
      <c r="HB239" s="109"/>
      <c r="HC239" s="109"/>
      <c r="HD239" s="109"/>
      <c r="HE239" s="109"/>
      <c r="HF239" s="109"/>
      <c r="HG239" s="109"/>
      <c r="HH239" s="109"/>
      <c r="HI239" s="109"/>
      <c r="HJ239" s="109"/>
      <c r="HK239" s="109"/>
    </row>
    <row r="240" spans="1:219" s="3" customFormat="1" x14ac:dyDescent="0.2">
      <c r="A240" s="17"/>
      <c r="E240" s="1"/>
      <c r="F240" s="1"/>
      <c r="G240" s="1"/>
      <c r="H240" s="112"/>
      <c r="I240" s="112"/>
      <c r="J240" s="112"/>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c r="BE240" s="108"/>
      <c r="BF240" s="108"/>
      <c r="BG240" s="108"/>
      <c r="BH240" s="108"/>
      <c r="BI240" s="108"/>
      <c r="BJ240" s="108"/>
      <c r="BK240" s="108"/>
      <c r="BL240" s="108"/>
      <c r="BM240" s="108"/>
      <c r="BN240" s="108"/>
      <c r="BO240" s="108"/>
      <c r="BP240" s="108"/>
      <c r="BQ240" s="108"/>
      <c r="BR240" s="108"/>
      <c r="BS240" s="108"/>
      <c r="BT240" s="108"/>
      <c r="BU240" s="108"/>
      <c r="BV240" s="108"/>
      <c r="BW240" s="108"/>
      <c r="BX240" s="108"/>
      <c r="BY240" s="71"/>
      <c r="BZ240" s="71"/>
      <c r="CA240" s="71"/>
      <c r="CB240" s="71"/>
      <c r="CC240" s="71"/>
      <c r="CD240" s="71"/>
      <c r="CE240" s="71"/>
      <c r="CF240" s="117"/>
      <c r="CG240" s="117"/>
      <c r="CH240" s="117"/>
      <c r="CI240" s="117"/>
      <c r="CJ240" s="117"/>
      <c r="CK240" s="71"/>
      <c r="CL240" s="71"/>
      <c r="CM240" s="71"/>
      <c r="CN240" s="71"/>
      <c r="CO240" s="71"/>
      <c r="CP240" s="71"/>
      <c r="CQ240" s="71"/>
      <c r="CR240" s="71"/>
      <c r="CS240" s="71"/>
      <c r="CT240" s="71"/>
      <c r="CU240" s="71"/>
      <c r="CV240" s="71"/>
      <c r="CW240" s="71"/>
      <c r="CX240" s="71"/>
      <c r="CY240" s="71"/>
      <c r="CZ240" s="71"/>
      <c r="DA240" s="71"/>
      <c r="DB240" s="71"/>
      <c r="DC240" s="71"/>
      <c r="DD240" s="71"/>
      <c r="DE240" s="71"/>
      <c r="DF240" s="71"/>
      <c r="DG240" s="71"/>
      <c r="DH240" s="71"/>
      <c r="DI240" s="71"/>
      <c r="DJ240" s="71"/>
      <c r="DK240" s="71"/>
      <c r="DL240" s="71"/>
      <c r="DM240" s="71"/>
      <c r="DN240" s="71"/>
      <c r="DO240" s="71"/>
      <c r="DP240" s="71"/>
      <c r="DQ240" s="71"/>
      <c r="DR240" s="71"/>
      <c r="DS240" s="71"/>
      <c r="DT240" s="71"/>
      <c r="DU240" s="71"/>
      <c r="DV240" s="71"/>
      <c r="DW240" s="71"/>
      <c r="DX240" s="71"/>
      <c r="DY240" s="71"/>
      <c r="DZ240" s="71"/>
      <c r="EA240" s="71"/>
      <c r="EB240" s="71"/>
      <c r="EC240" s="71"/>
      <c r="ED240" s="71"/>
      <c r="EE240" s="71"/>
      <c r="EF240" s="71"/>
      <c r="EG240" s="71"/>
      <c r="EH240" s="71"/>
      <c r="EI240" s="71"/>
      <c r="EJ240" s="71"/>
      <c r="EK240" s="71"/>
      <c r="EL240" s="71"/>
      <c r="EM240" s="71"/>
      <c r="EN240" s="71"/>
      <c r="EO240" s="109"/>
      <c r="EP240" s="109"/>
      <c r="EQ240" s="109"/>
      <c r="ER240" s="109"/>
      <c r="ES240" s="109"/>
      <c r="ET240" s="109"/>
      <c r="EU240" s="109"/>
      <c r="EV240" s="109"/>
      <c r="EW240" s="109"/>
      <c r="EX240" s="109"/>
      <c r="EY240" s="109"/>
      <c r="EZ240" s="109"/>
      <c r="FA240" s="109"/>
      <c r="FB240" s="109"/>
      <c r="FC240" s="109"/>
      <c r="FD240" s="109"/>
      <c r="FE240" s="109"/>
      <c r="FF240" s="109"/>
      <c r="FG240" s="109"/>
      <c r="FH240" s="109"/>
      <c r="FI240" s="109"/>
      <c r="FJ240" s="109"/>
      <c r="FK240" s="109"/>
      <c r="FL240" s="109"/>
      <c r="FM240" s="109"/>
      <c r="FN240" s="109"/>
      <c r="FO240" s="109"/>
      <c r="FP240" s="109"/>
      <c r="FQ240" s="109"/>
      <c r="FR240" s="109"/>
      <c r="FS240" s="109"/>
      <c r="FT240" s="109"/>
      <c r="FU240" s="109"/>
      <c r="FV240" s="109"/>
      <c r="FW240" s="109"/>
      <c r="FX240" s="109"/>
      <c r="FY240" s="109"/>
      <c r="FZ240" s="109"/>
      <c r="GA240" s="109"/>
      <c r="GB240" s="109"/>
      <c r="GC240" s="109"/>
      <c r="GD240" s="109"/>
      <c r="GE240" s="109"/>
      <c r="GF240" s="109"/>
      <c r="GG240" s="109"/>
      <c r="GH240" s="109"/>
      <c r="GI240" s="109"/>
      <c r="GJ240" s="109"/>
      <c r="GK240" s="109"/>
      <c r="GL240" s="109"/>
      <c r="GM240" s="109"/>
      <c r="GN240" s="109"/>
      <c r="GO240" s="109"/>
      <c r="GP240" s="109"/>
      <c r="GQ240" s="109"/>
      <c r="GR240" s="109"/>
      <c r="GS240" s="109"/>
      <c r="GT240" s="109"/>
      <c r="GU240" s="109"/>
      <c r="GV240" s="109"/>
      <c r="GW240" s="109"/>
      <c r="GX240" s="109"/>
      <c r="GY240" s="109"/>
      <c r="GZ240" s="109"/>
      <c r="HA240" s="109"/>
      <c r="HB240" s="109"/>
      <c r="HC240" s="109"/>
      <c r="HD240" s="109"/>
      <c r="HE240" s="109"/>
      <c r="HF240" s="109"/>
      <c r="HG240" s="109"/>
      <c r="HH240" s="109"/>
      <c r="HI240" s="109"/>
      <c r="HJ240" s="109"/>
      <c r="HK240" s="109"/>
    </row>
    <row r="241" spans="1:219" s="3" customFormat="1" x14ac:dyDescent="0.2">
      <c r="A241" s="17"/>
      <c r="E241" s="1"/>
      <c r="F241" s="1"/>
      <c r="G241" s="1"/>
      <c r="H241" s="112"/>
      <c r="I241" s="112"/>
      <c r="J241" s="112"/>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c r="BR241" s="108"/>
      <c r="BS241" s="108"/>
      <c r="BT241" s="108"/>
      <c r="BU241" s="108"/>
      <c r="BV241" s="108"/>
      <c r="BW241" s="108"/>
      <c r="BX241" s="108"/>
      <c r="BY241" s="71"/>
      <c r="BZ241" s="71"/>
      <c r="CA241" s="71"/>
      <c r="CB241" s="71"/>
      <c r="CC241" s="71"/>
      <c r="CD241" s="71"/>
      <c r="CE241" s="71"/>
      <c r="CF241" s="117"/>
      <c r="CG241" s="117"/>
      <c r="CH241" s="117"/>
      <c r="CI241" s="117"/>
      <c r="CJ241" s="117"/>
      <c r="CK241" s="71"/>
      <c r="CL241" s="71"/>
      <c r="CM241" s="71"/>
      <c r="CN241" s="71"/>
      <c r="CO241" s="71"/>
      <c r="CP241" s="71"/>
      <c r="CQ241" s="71"/>
      <c r="CR241" s="71"/>
      <c r="CS241" s="71"/>
      <c r="CT241" s="71"/>
      <c r="CU241" s="71"/>
      <c r="CV241" s="71"/>
      <c r="CW241" s="71"/>
      <c r="CX241" s="71"/>
      <c r="CY241" s="71"/>
      <c r="CZ241" s="71"/>
      <c r="DA241" s="71"/>
      <c r="DB241" s="71"/>
      <c r="DC241" s="71"/>
      <c r="DD241" s="71"/>
      <c r="DE241" s="71"/>
      <c r="DF241" s="71"/>
      <c r="DG241" s="71"/>
      <c r="DH241" s="71"/>
      <c r="DI241" s="71"/>
      <c r="DJ241" s="71"/>
      <c r="DK241" s="71"/>
      <c r="DL241" s="71"/>
      <c r="DM241" s="71"/>
      <c r="DN241" s="71"/>
      <c r="DO241" s="71"/>
      <c r="DP241" s="71"/>
      <c r="DQ241" s="71"/>
      <c r="DR241" s="71"/>
      <c r="DS241" s="71"/>
      <c r="DT241" s="71"/>
      <c r="DU241" s="71"/>
      <c r="DV241" s="71"/>
      <c r="DW241" s="71"/>
      <c r="DX241" s="71"/>
      <c r="DY241" s="71"/>
      <c r="DZ241" s="71"/>
      <c r="EA241" s="71"/>
      <c r="EB241" s="71"/>
      <c r="EC241" s="71"/>
      <c r="ED241" s="71"/>
      <c r="EE241" s="71"/>
      <c r="EF241" s="71"/>
      <c r="EG241" s="71"/>
      <c r="EH241" s="71"/>
      <c r="EI241" s="71"/>
      <c r="EJ241" s="71"/>
      <c r="EK241" s="71"/>
      <c r="EL241" s="71"/>
      <c r="EM241" s="71"/>
      <c r="EN241" s="71"/>
      <c r="EO241" s="109"/>
      <c r="EP241" s="109"/>
      <c r="EQ241" s="109"/>
      <c r="ER241" s="109"/>
      <c r="ES241" s="109"/>
      <c r="ET241" s="109"/>
      <c r="EU241" s="109"/>
      <c r="EV241" s="109"/>
      <c r="EW241" s="109"/>
      <c r="EX241" s="109"/>
      <c r="EY241" s="109"/>
      <c r="EZ241" s="109"/>
      <c r="FA241" s="109"/>
      <c r="FB241" s="109"/>
      <c r="FC241" s="109"/>
      <c r="FD241" s="109"/>
      <c r="FE241" s="109"/>
      <c r="FF241" s="109"/>
      <c r="FG241" s="109"/>
      <c r="FH241" s="109"/>
      <c r="FI241" s="109"/>
      <c r="FJ241" s="109"/>
      <c r="FK241" s="109"/>
      <c r="FL241" s="109"/>
      <c r="FM241" s="109"/>
      <c r="FN241" s="109"/>
      <c r="FO241" s="109"/>
      <c r="FP241" s="109"/>
      <c r="FQ241" s="109"/>
      <c r="FR241" s="109"/>
      <c r="FS241" s="109"/>
      <c r="FT241" s="109"/>
      <c r="FU241" s="109"/>
      <c r="FV241" s="109"/>
      <c r="FW241" s="109"/>
      <c r="FX241" s="109"/>
      <c r="FY241" s="109"/>
      <c r="FZ241" s="109"/>
      <c r="GA241" s="109"/>
      <c r="GB241" s="109"/>
      <c r="GC241" s="109"/>
      <c r="GD241" s="109"/>
      <c r="GE241" s="109"/>
      <c r="GF241" s="109"/>
      <c r="GG241" s="109"/>
      <c r="GH241" s="109"/>
      <c r="GI241" s="109"/>
      <c r="GJ241" s="109"/>
      <c r="GK241" s="109"/>
      <c r="GL241" s="109"/>
      <c r="GM241" s="109"/>
      <c r="GN241" s="109"/>
      <c r="GO241" s="109"/>
      <c r="GP241" s="109"/>
      <c r="GQ241" s="109"/>
      <c r="GR241" s="109"/>
      <c r="GS241" s="109"/>
      <c r="GT241" s="109"/>
      <c r="GU241" s="109"/>
      <c r="GV241" s="109"/>
      <c r="GW241" s="109"/>
      <c r="GX241" s="109"/>
      <c r="GY241" s="109"/>
      <c r="GZ241" s="109"/>
      <c r="HA241" s="109"/>
      <c r="HB241" s="109"/>
      <c r="HC241" s="109"/>
      <c r="HD241" s="109"/>
      <c r="HE241" s="109"/>
      <c r="HF241" s="109"/>
      <c r="HG241" s="109"/>
      <c r="HH241" s="109"/>
      <c r="HI241" s="109"/>
      <c r="HJ241" s="109"/>
      <c r="HK241" s="109"/>
    </row>
    <row r="242" spans="1:219" s="3" customFormat="1" x14ac:dyDescent="0.2">
      <c r="A242" s="17"/>
      <c r="E242" s="1"/>
      <c r="F242" s="1"/>
      <c r="G242" s="1"/>
      <c r="H242" s="112"/>
      <c r="I242" s="112"/>
      <c r="J242" s="112"/>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c r="BJ242" s="108"/>
      <c r="BK242" s="108"/>
      <c r="BL242" s="108"/>
      <c r="BM242" s="108"/>
      <c r="BN242" s="108"/>
      <c r="BO242" s="108"/>
      <c r="BP242" s="108"/>
      <c r="BQ242" s="108"/>
      <c r="BR242" s="108"/>
      <c r="BS242" s="108"/>
      <c r="BT242" s="108"/>
      <c r="BU242" s="108"/>
      <c r="BV242" s="108"/>
      <c r="BW242" s="108"/>
      <c r="BX242" s="108"/>
      <c r="BY242" s="71"/>
      <c r="BZ242" s="71"/>
      <c r="CA242" s="71"/>
      <c r="CB242" s="71"/>
      <c r="CC242" s="71"/>
      <c r="CD242" s="71"/>
      <c r="CE242" s="71"/>
      <c r="CF242" s="117"/>
      <c r="CG242" s="117"/>
      <c r="CH242" s="117"/>
      <c r="CI242" s="117"/>
      <c r="CJ242" s="117"/>
      <c r="CK242" s="71"/>
      <c r="CL242" s="71"/>
      <c r="CM242" s="71"/>
      <c r="CN242" s="71"/>
      <c r="CO242" s="71"/>
      <c r="CP242" s="71"/>
      <c r="CQ242" s="71"/>
      <c r="CR242" s="71"/>
      <c r="CS242" s="71"/>
      <c r="CT242" s="71"/>
      <c r="CU242" s="71"/>
      <c r="CV242" s="71"/>
      <c r="CW242" s="71"/>
      <c r="CX242" s="71"/>
      <c r="CY242" s="71"/>
      <c r="CZ242" s="71"/>
      <c r="DA242" s="71"/>
      <c r="DB242" s="71"/>
      <c r="DC242" s="71"/>
      <c r="DD242" s="71"/>
      <c r="DE242" s="71"/>
      <c r="DF242" s="71"/>
      <c r="DG242" s="71"/>
      <c r="DH242" s="71"/>
      <c r="DI242" s="71"/>
      <c r="DJ242" s="71"/>
      <c r="DK242" s="71"/>
      <c r="DL242" s="71"/>
      <c r="DM242" s="71"/>
      <c r="DN242" s="71"/>
      <c r="DO242" s="71"/>
      <c r="DP242" s="71"/>
      <c r="DQ242" s="71"/>
      <c r="DR242" s="71"/>
      <c r="DS242" s="71"/>
      <c r="DT242" s="71"/>
      <c r="DU242" s="71"/>
      <c r="DV242" s="71"/>
      <c r="DW242" s="71"/>
      <c r="DX242" s="71"/>
      <c r="DY242" s="71"/>
      <c r="DZ242" s="71"/>
      <c r="EA242" s="71"/>
      <c r="EB242" s="71"/>
      <c r="EC242" s="71"/>
      <c r="ED242" s="71"/>
      <c r="EE242" s="71"/>
      <c r="EF242" s="71"/>
      <c r="EG242" s="71"/>
      <c r="EH242" s="71"/>
      <c r="EI242" s="71"/>
      <c r="EJ242" s="71"/>
      <c r="EK242" s="71"/>
      <c r="EL242" s="71"/>
      <c r="EM242" s="71"/>
      <c r="EN242" s="71"/>
      <c r="EO242" s="109"/>
      <c r="EP242" s="109"/>
      <c r="EQ242" s="109"/>
      <c r="ER242" s="109"/>
      <c r="ES242" s="109"/>
      <c r="ET242" s="109"/>
      <c r="EU242" s="109"/>
      <c r="EV242" s="109"/>
      <c r="EW242" s="109"/>
      <c r="EX242" s="109"/>
      <c r="EY242" s="109"/>
      <c r="EZ242" s="109"/>
      <c r="FA242" s="109"/>
      <c r="FB242" s="109"/>
      <c r="FC242" s="109"/>
      <c r="FD242" s="109"/>
      <c r="FE242" s="109"/>
      <c r="FF242" s="109"/>
      <c r="FG242" s="109"/>
      <c r="FH242" s="109"/>
      <c r="FI242" s="109"/>
      <c r="FJ242" s="109"/>
      <c r="FK242" s="109"/>
      <c r="FL242" s="109"/>
      <c r="FM242" s="109"/>
      <c r="FN242" s="109"/>
      <c r="FO242" s="109"/>
      <c r="FP242" s="109"/>
      <c r="FQ242" s="109"/>
      <c r="FR242" s="109"/>
      <c r="FS242" s="109"/>
      <c r="FT242" s="109"/>
      <c r="FU242" s="109"/>
      <c r="FV242" s="109"/>
      <c r="FW242" s="109"/>
      <c r="FX242" s="109"/>
      <c r="FY242" s="109"/>
      <c r="FZ242" s="109"/>
      <c r="GA242" s="109"/>
      <c r="GB242" s="109"/>
      <c r="GC242" s="109"/>
      <c r="GD242" s="109"/>
      <c r="GE242" s="109"/>
      <c r="GF242" s="109"/>
      <c r="GG242" s="109"/>
      <c r="GH242" s="109"/>
      <c r="GI242" s="109"/>
      <c r="GJ242" s="109"/>
      <c r="GK242" s="109"/>
      <c r="GL242" s="109"/>
      <c r="GM242" s="109"/>
      <c r="GN242" s="109"/>
      <c r="GO242" s="109"/>
      <c r="GP242" s="109"/>
      <c r="GQ242" s="109"/>
      <c r="GR242" s="109"/>
      <c r="GS242" s="109"/>
      <c r="GT242" s="109"/>
      <c r="GU242" s="109"/>
      <c r="GV242" s="109"/>
      <c r="GW242" s="109"/>
      <c r="GX242" s="109"/>
      <c r="GY242" s="109"/>
      <c r="GZ242" s="109"/>
      <c r="HA242" s="109"/>
      <c r="HB242" s="109"/>
      <c r="HC242" s="109"/>
      <c r="HD242" s="109"/>
      <c r="HE242" s="109"/>
      <c r="HF242" s="109"/>
      <c r="HG242" s="109"/>
      <c r="HH242" s="109"/>
      <c r="HI242" s="109"/>
      <c r="HJ242" s="109"/>
      <c r="HK242" s="109"/>
    </row>
    <row r="243" spans="1:219" s="3" customFormat="1" x14ac:dyDescent="0.2">
      <c r="A243" s="17"/>
      <c r="E243" s="1"/>
      <c r="F243" s="1"/>
      <c r="G243" s="1"/>
      <c r="H243" s="112"/>
      <c r="I243" s="112"/>
      <c r="J243" s="112"/>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8"/>
      <c r="BU243" s="108"/>
      <c r="BV243" s="108"/>
      <c r="BW243" s="108"/>
      <c r="BX243" s="108"/>
      <c r="BY243" s="71"/>
      <c r="BZ243" s="71"/>
      <c r="CA243" s="71"/>
      <c r="CB243" s="71"/>
      <c r="CC243" s="71"/>
      <c r="CD243" s="71"/>
      <c r="CE243" s="71"/>
      <c r="CF243" s="117"/>
      <c r="CG243" s="117"/>
      <c r="CH243" s="117"/>
      <c r="CI243" s="117"/>
      <c r="CJ243" s="117"/>
      <c r="CK243" s="71"/>
      <c r="CL243" s="71"/>
      <c r="CM243" s="71"/>
      <c r="CN243" s="71"/>
      <c r="CO243" s="71"/>
      <c r="CP243" s="71"/>
      <c r="CQ243" s="71"/>
      <c r="CR243" s="71"/>
      <c r="CS243" s="71"/>
      <c r="CT243" s="71"/>
      <c r="CU243" s="71"/>
      <c r="CV243" s="71"/>
      <c r="CW243" s="71"/>
      <c r="CX243" s="71"/>
      <c r="CY243" s="71"/>
      <c r="CZ243" s="71"/>
      <c r="DA243" s="71"/>
      <c r="DB243" s="71"/>
      <c r="DC243" s="71"/>
      <c r="DD243" s="71"/>
      <c r="DE243" s="71"/>
      <c r="DF243" s="71"/>
      <c r="DG243" s="71"/>
      <c r="DH243" s="71"/>
      <c r="DI243" s="71"/>
      <c r="DJ243" s="71"/>
      <c r="DK243" s="71"/>
      <c r="DL243" s="71"/>
      <c r="DM243" s="71"/>
      <c r="DN243" s="71"/>
      <c r="DO243" s="71"/>
      <c r="DP243" s="71"/>
      <c r="DQ243" s="71"/>
      <c r="DR243" s="71"/>
      <c r="DS243" s="71"/>
      <c r="DT243" s="71"/>
      <c r="DU243" s="71"/>
      <c r="DV243" s="71"/>
      <c r="DW243" s="71"/>
      <c r="DX243" s="71"/>
      <c r="DY243" s="71"/>
      <c r="DZ243" s="71"/>
      <c r="EA243" s="71"/>
      <c r="EB243" s="71"/>
      <c r="EC243" s="71"/>
      <c r="ED243" s="71"/>
      <c r="EE243" s="71"/>
      <c r="EF243" s="71"/>
      <c r="EG243" s="71"/>
      <c r="EH243" s="71"/>
      <c r="EI243" s="71"/>
      <c r="EJ243" s="71"/>
      <c r="EK243" s="71"/>
      <c r="EL243" s="71"/>
      <c r="EM243" s="71"/>
      <c r="EN243" s="71"/>
      <c r="EO243" s="109"/>
      <c r="EP243" s="109"/>
      <c r="EQ243" s="109"/>
      <c r="ER243" s="109"/>
      <c r="ES243" s="109"/>
      <c r="ET243" s="109"/>
      <c r="EU243" s="109"/>
      <c r="EV243" s="109"/>
      <c r="EW243" s="109"/>
      <c r="EX243" s="109"/>
      <c r="EY243" s="109"/>
      <c r="EZ243" s="109"/>
      <c r="FA243" s="109"/>
      <c r="FB243" s="109"/>
      <c r="FC243" s="109"/>
      <c r="FD243" s="109"/>
      <c r="FE243" s="109"/>
      <c r="FF243" s="109"/>
      <c r="FG243" s="109"/>
      <c r="FH243" s="109"/>
      <c r="FI243" s="109"/>
      <c r="FJ243" s="109"/>
      <c r="FK243" s="109"/>
      <c r="FL243" s="109"/>
      <c r="FM243" s="109"/>
      <c r="FN243" s="109"/>
      <c r="FO243" s="109"/>
      <c r="FP243" s="109"/>
      <c r="FQ243" s="109"/>
      <c r="FR243" s="109"/>
      <c r="FS243" s="109"/>
      <c r="FT243" s="109"/>
      <c r="FU243" s="109"/>
      <c r="FV243" s="109"/>
      <c r="FW243" s="109"/>
      <c r="FX243" s="109"/>
      <c r="FY243" s="109"/>
      <c r="FZ243" s="109"/>
      <c r="GA243" s="109"/>
      <c r="GB243" s="109"/>
      <c r="GC243" s="109"/>
      <c r="GD243" s="109"/>
      <c r="GE243" s="109"/>
      <c r="GF243" s="109"/>
      <c r="GG243" s="109"/>
      <c r="GH243" s="109"/>
      <c r="GI243" s="109"/>
      <c r="GJ243" s="109"/>
      <c r="GK243" s="109"/>
      <c r="GL243" s="109"/>
      <c r="GM243" s="109"/>
      <c r="GN243" s="109"/>
      <c r="GO243" s="109"/>
      <c r="GP243" s="109"/>
      <c r="GQ243" s="109"/>
      <c r="GR243" s="109"/>
      <c r="GS243" s="109"/>
      <c r="GT243" s="109"/>
      <c r="GU243" s="109"/>
      <c r="GV243" s="109"/>
      <c r="GW243" s="109"/>
      <c r="GX243" s="109"/>
      <c r="GY243" s="109"/>
      <c r="GZ243" s="109"/>
      <c r="HA243" s="109"/>
      <c r="HB243" s="109"/>
      <c r="HC243" s="109"/>
      <c r="HD243" s="109"/>
      <c r="HE243" s="109"/>
      <c r="HF243" s="109"/>
      <c r="HG243" s="109"/>
      <c r="HH243" s="109"/>
      <c r="HI243" s="109"/>
      <c r="HJ243" s="109"/>
      <c r="HK243" s="109"/>
    </row>
    <row r="244" spans="1:219" s="3" customFormat="1" x14ac:dyDescent="0.2">
      <c r="A244" s="17"/>
      <c r="E244" s="1"/>
      <c r="F244" s="1"/>
      <c r="G244" s="1"/>
      <c r="H244" s="112"/>
      <c r="I244" s="112"/>
      <c r="J244" s="112"/>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71"/>
      <c r="BZ244" s="71"/>
      <c r="CA244" s="71"/>
      <c r="CB244" s="71"/>
      <c r="CC244" s="71"/>
      <c r="CD244" s="71"/>
      <c r="CE244" s="71"/>
      <c r="CF244" s="117"/>
      <c r="CG244" s="117"/>
      <c r="CH244" s="117"/>
      <c r="CI244" s="117"/>
      <c r="CJ244" s="117"/>
      <c r="CK244" s="71"/>
      <c r="CL244" s="71"/>
      <c r="CM244" s="71"/>
      <c r="CN244" s="71"/>
      <c r="CO244" s="71"/>
      <c r="CP244" s="71"/>
      <c r="CQ244" s="71"/>
      <c r="CR244" s="71"/>
      <c r="CS244" s="71"/>
      <c r="CT244" s="71"/>
      <c r="CU244" s="71"/>
      <c r="CV244" s="71"/>
      <c r="CW244" s="71"/>
      <c r="CX244" s="71"/>
      <c r="CY244" s="71"/>
      <c r="CZ244" s="71"/>
      <c r="DA244" s="71"/>
      <c r="DB244" s="71"/>
      <c r="DC244" s="71"/>
      <c r="DD244" s="71"/>
      <c r="DE244" s="71"/>
      <c r="DF244" s="71"/>
      <c r="DG244" s="71"/>
      <c r="DH244" s="71"/>
      <c r="DI244" s="71"/>
      <c r="DJ244" s="71"/>
      <c r="DK244" s="71"/>
      <c r="DL244" s="71"/>
      <c r="DM244" s="71"/>
      <c r="DN244" s="71"/>
      <c r="DO244" s="71"/>
      <c r="DP244" s="71"/>
      <c r="DQ244" s="71"/>
      <c r="DR244" s="71"/>
      <c r="DS244" s="71"/>
      <c r="DT244" s="71"/>
      <c r="DU244" s="71"/>
      <c r="DV244" s="71"/>
      <c r="DW244" s="71"/>
      <c r="DX244" s="71"/>
      <c r="DY244" s="71"/>
      <c r="DZ244" s="71"/>
      <c r="EA244" s="71"/>
      <c r="EB244" s="71"/>
      <c r="EC244" s="71"/>
      <c r="ED244" s="71"/>
      <c r="EE244" s="71"/>
      <c r="EF244" s="71"/>
      <c r="EG244" s="71"/>
      <c r="EH244" s="71"/>
      <c r="EI244" s="71"/>
      <c r="EJ244" s="71"/>
      <c r="EK244" s="71"/>
      <c r="EL244" s="71"/>
      <c r="EM244" s="71"/>
      <c r="EN244" s="71"/>
      <c r="EO244" s="109"/>
      <c r="EP244" s="109"/>
      <c r="EQ244" s="109"/>
      <c r="ER244" s="109"/>
      <c r="ES244" s="109"/>
      <c r="ET244" s="109"/>
      <c r="EU244" s="109"/>
      <c r="EV244" s="109"/>
      <c r="EW244" s="109"/>
      <c r="EX244" s="109"/>
      <c r="EY244" s="109"/>
      <c r="EZ244" s="109"/>
      <c r="FA244" s="109"/>
      <c r="FB244" s="109"/>
      <c r="FC244" s="109"/>
      <c r="FD244" s="109"/>
      <c r="FE244" s="109"/>
      <c r="FF244" s="109"/>
      <c r="FG244" s="109"/>
      <c r="FH244" s="109"/>
      <c r="FI244" s="109"/>
      <c r="FJ244" s="109"/>
      <c r="FK244" s="109"/>
      <c r="FL244" s="109"/>
      <c r="FM244" s="109"/>
      <c r="FN244" s="109"/>
      <c r="FO244" s="109"/>
      <c r="FP244" s="109"/>
      <c r="FQ244" s="109"/>
      <c r="FR244" s="109"/>
      <c r="FS244" s="109"/>
      <c r="FT244" s="109"/>
      <c r="FU244" s="109"/>
      <c r="FV244" s="109"/>
      <c r="FW244" s="109"/>
      <c r="FX244" s="109"/>
      <c r="FY244" s="109"/>
      <c r="FZ244" s="109"/>
      <c r="GA244" s="109"/>
      <c r="GB244" s="109"/>
      <c r="GC244" s="109"/>
      <c r="GD244" s="109"/>
      <c r="GE244" s="109"/>
      <c r="GF244" s="109"/>
      <c r="GG244" s="109"/>
      <c r="GH244" s="109"/>
      <c r="GI244" s="109"/>
      <c r="GJ244" s="109"/>
      <c r="GK244" s="109"/>
      <c r="GL244" s="109"/>
      <c r="GM244" s="109"/>
      <c r="GN244" s="109"/>
      <c r="GO244" s="109"/>
      <c r="GP244" s="109"/>
      <c r="GQ244" s="109"/>
      <c r="GR244" s="109"/>
      <c r="GS244" s="109"/>
      <c r="GT244" s="109"/>
      <c r="GU244" s="109"/>
      <c r="GV244" s="109"/>
      <c r="GW244" s="109"/>
      <c r="GX244" s="109"/>
      <c r="GY244" s="109"/>
      <c r="GZ244" s="109"/>
      <c r="HA244" s="109"/>
      <c r="HB244" s="109"/>
      <c r="HC244" s="109"/>
      <c r="HD244" s="109"/>
      <c r="HE244" s="109"/>
      <c r="HF244" s="109"/>
      <c r="HG244" s="109"/>
      <c r="HH244" s="109"/>
      <c r="HI244" s="109"/>
      <c r="HJ244" s="109"/>
      <c r="HK244" s="109"/>
    </row>
    <row r="245" spans="1:219" s="3" customFormat="1" x14ac:dyDescent="0.2">
      <c r="A245" s="17"/>
      <c r="E245" s="1"/>
      <c r="F245" s="1"/>
      <c r="G245" s="1"/>
      <c r="H245" s="112"/>
      <c r="I245" s="112"/>
      <c r="J245" s="112"/>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71"/>
      <c r="BZ245" s="71"/>
      <c r="CA245" s="71"/>
      <c r="CB245" s="71"/>
      <c r="CC245" s="71"/>
      <c r="CD245" s="71"/>
      <c r="CE245" s="71"/>
      <c r="CF245" s="117"/>
      <c r="CG245" s="117"/>
      <c r="CH245" s="117"/>
      <c r="CI245" s="117"/>
      <c r="CJ245" s="117"/>
      <c r="CK245" s="71"/>
      <c r="CL245" s="71"/>
      <c r="CM245" s="71"/>
      <c r="CN245" s="71"/>
      <c r="CO245" s="71"/>
      <c r="CP245" s="71"/>
      <c r="CQ245" s="71"/>
      <c r="CR245" s="71"/>
      <c r="CS245" s="71"/>
      <c r="CT245" s="71"/>
      <c r="CU245" s="71"/>
      <c r="CV245" s="71"/>
      <c r="CW245" s="71"/>
      <c r="CX245" s="71"/>
      <c r="CY245" s="71"/>
      <c r="CZ245" s="71"/>
      <c r="DA245" s="71"/>
      <c r="DB245" s="71"/>
      <c r="DC245" s="71"/>
      <c r="DD245" s="71"/>
      <c r="DE245" s="71"/>
      <c r="DF245" s="71"/>
      <c r="DG245" s="71"/>
      <c r="DH245" s="71"/>
      <c r="DI245" s="71"/>
      <c r="DJ245" s="71"/>
      <c r="DK245" s="71"/>
      <c r="DL245" s="71"/>
      <c r="DM245" s="71"/>
      <c r="DN245" s="71"/>
      <c r="DO245" s="71"/>
      <c r="DP245" s="71"/>
      <c r="DQ245" s="71"/>
      <c r="DR245" s="71"/>
      <c r="DS245" s="71"/>
      <c r="DT245" s="71"/>
      <c r="DU245" s="71"/>
      <c r="DV245" s="71"/>
      <c r="DW245" s="71"/>
      <c r="DX245" s="71"/>
      <c r="DY245" s="71"/>
      <c r="DZ245" s="71"/>
      <c r="EA245" s="71"/>
      <c r="EB245" s="71"/>
      <c r="EC245" s="71"/>
      <c r="ED245" s="71"/>
      <c r="EE245" s="71"/>
      <c r="EF245" s="71"/>
      <c r="EG245" s="71"/>
      <c r="EH245" s="71"/>
      <c r="EI245" s="71"/>
      <c r="EJ245" s="71"/>
      <c r="EK245" s="71"/>
      <c r="EL245" s="71"/>
      <c r="EM245" s="71"/>
      <c r="EN245" s="71"/>
      <c r="EO245" s="109"/>
      <c r="EP245" s="109"/>
      <c r="EQ245" s="109"/>
      <c r="ER245" s="109"/>
      <c r="ES245" s="109"/>
      <c r="ET245" s="109"/>
      <c r="EU245" s="109"/>
      <c r="EV245" s="109"/>
      <c r="EW245" s="109"/>
      <c r="EX245" s="109"/>
      <c r="EY245" s="109"/>
      <c r="EZ245" s="109"/>
      <c r="FA245" s="109"/>
      <c r="FB245" s="109"/>
      <c r="FC245" s="109"/>
      <c r="FD245" s="109"/>
      <c r="FE245" s="109"/>
      <c r="FF245" s="109"/>
      <c r="FG245" s="109"/>
      <c r="FH245" s="109"/>
      <c r="FI245" s="109"/>
      <c r="FJ245" s="109"/>
      <c r="FK245" s="109"/>
      <c r="FL245" s="109"/>
      <c r="FM245" s="109"/>
      <c r="FN245" s="109"/>
      <c r="FO245" s="109"/>
      <c r="FP245" s="109"/>
      <c r="FQ245" s="109"/>
      <c r="FR245" s="109"/>
      <c r="FS245" s="109"/>
      <c r="FT245" s="109"/>
      <c r="FU245" s="109"/>
      <c r="FV245" s="109"/>
      <c r="FW245" s="109"/>
      <c r="FX245" s="109"/>
      <c r="FY245" s="109"/>
      <c r="FZ245" s="109"/>
      <c r="GA245" s="109"/>
      <c r="GB245" s="109"/>
      <c r="GC245" s="109"/>
      <c r="GD245" s="109"/>
      <c r="GE245" s="109"/>
      <c r="GF245" s="109"/>
      <c r="GG245" s="109"/>
      <c r="GH245" s="109"/>
      <c r="GI245" s="109"/>
      <c r="GJ245" s="109"/>
      <c r="GK245" s="109"/>
      <c r="GL245" s="109"/>
      <c r="GM245" s="109"/>
      <c r="GN245" s="109"/>
      <c r="GO245" s="109"/>
      <c r="GP245" s="109"/>
      <c r="GQ245" s="109"/>
      <c r="GR245" s="109"/>
      <c r="GS245" s="109"/>
      <c r="GT245" s="109"/>
      <c r="GU245" s="109"/>
      <c r="GV245" s="109"/>
      <c r="GW245" s="109"/>
      <c r="GX245" s="109"/>
      <c r="GY245" s="109"/>
      <c r="GZ245" s="109"/>
      <c r="HA245" s="109"/>
      <c r="HB245" s="109"/>
      <c r="HC245" s="109"/>
      <c r="HD245" s="109"/>
      <c r="HE245" s="109"/>
      <c r="HF245" s="109"/>
      <c r="HG245" s="109"/>
      <c r="HH245" s="109"/>
      <c r="HI245" s="109"/>
      <c r="HJ245" s="109"/>
      <c r="HK245" s="109"/>
    </row>
    <row r="246" spans="1:219" s="3" customFormat="1" x14ac:dyDescent="0.2">
      <c r="A246" s="17"/>
      <c r="E246" s="1"/>
      <c r="F246" s="1"/>
      <c r="G246" s="1"/>
      <c r="H246" s="112"/>
      <c r="I246" s="112"/>
      <c r="J246" s="112"/>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c r="BK246" s="108"/>
      <c r="BL246" s="108"/>
      <c r="BM246" s="108"/>
      <c r="BN246" s="108"/>
      <c r="BO246" s="108"/>
      <c r="BP246" s="108"/>
      <c r="BQ246" s="108"/>
      <c r="BR246" s="108"/>
      <c r="BS246" s="108"/>
      <c r="BT246" s="108"/>
      <c r="BU246" s="108"/>
      <c r="BV246" s="108"/>
      <c r="BW246" s="108"/>
      <c r="BX246" s="108"/>
      <c r="BY246" s="71"/>
      <c r="BZ246" s="71"/>
      <c r="CA246" s="71"/>
      <c r="CB246" s="71"/>
      <c r="CC246" s="71"/>
      <c r="CD246" s="71"/>
      <c r="CE246" s="71"/>
      <c r="CF246" s="117"/>
      <c r="CG246" s="117"/>
      <c r="CH246" s="117"/>
      <c r="CI246" s="117"/>
      <c r="CJ246" s="117"/>
      <c r="CK246" s="71"/>
      <c r="CL246" s="71"/>
      <c r="CM246" s="71"/>
      <c r="CN246" s="71"/>
      <c r="CO246" s="71"/>
      <c r="CP246" s="71"/>
      <c r="CQ246" s="71"/>
      <c r="CR246" s="71"/>
      <c r="CS246" s="71"/>
      <c r="CT246" s="71"/>
      <c r="CU246" s="71"/>
      <c r="CV246" s="71"/>
      <c r="CW246" s="71"/>
      <c r="CX246" s="71"/>
      <c r="CY246" s="71"/>
      <c r="CZ246" s="71"/>
      <c r="DA246" s="71"/>
      <c r="DB246" s="71"/>
      <c r="DC246" s="71"/>
      <c r="DD246" s="71"/>
      <c r="DE246" s="71"/>
      <c r="DF246" s="71"/>
      <c r="DG246" s="71"/>
      <c r="DH246" s="71"/>
      <c r="DI246" s="71"/>
      <c r="DJ246" s="71"/>
      <c r="DK246" s="71"/>
      <c r="DL246" s="71"/>
      <c r="DM246" s="71"/>
      <c r="DN246" s="71"/>
      <c r="DO246" s="71"/>
      <c r="DP246" s="71"/>
      <c r="DQ246" s="71"/>
      <c r="DR246" s="71"/>
      <c r="DS246" s="71"/>
      <c r="DT246" s="71"/>
      <c r="DU246" s="71"/>
      <c r="DV246" s="71"/>
      <c r="DW246" s="71"/>
      <c r="DX246" s="71"/>
      <c r="DY246" s="71"/>
      <c r="DZ246" s="71"/>
      <c r="EA246" s="71"/>
      <c r="EB246" s="71"/>
      <c r="EC246" s="71"/>
      <c r="ED246" s="71"/>
      <c r="EE246" s="71"/>
      <c r="EF246" s="71"/>
      <c r="EG246" s="71"/>
      <c r="EH246" s="71"/>
      <c r="EI246" s="71"/>
      <c r="EJ246" s="71"/>
      <c r="EK246" s="71"/>
      <c r="EL246" s="71"/>
      <c r="EM246" s="71"/>
      <c r="EN246" s="71"/>
      <c r="EO246" s="109"/>
      <c r="EP246" s="109"/>
      <c r="EQ246" s="109"/>
      <c r="ER246" s="109"/>
      <c r="ES246" s="109"/>
      <c r="ET246" s="109"/>
      <c r="EU246" s="109"/>
      <c r="EV246" s="109"/>
      <c r="EW246" s="109"/>
      <c r="EX246" s="109"/>
      <c r="EY246" s="109"/>
      <c r="EZ246" s="109"/>
      <c r="FA246" s="109"/>
      <c r="FB246" s="109"/>
      <c r="FC246" s="109"/>
      <c r="FD246" s="109"/>
      <c r="FE246" s="109"/>
      <c r="FF246" s="109"/>
      <c r="FG246" s="109"/>
      <c r="FH246" s="109"/>
      <c r="FI246" s="109"/>
      <c r="FJ246" s="109"/>
      <c r="FK246" s="109"/>
      <c r="FL246" s="109"/>
      <c r="FM246" s="109"/>
      <c r="FN246" s="109"/>
      <c r="FO246" s="109"/>
      <c r="FP246" s="109"/>
      <c r="FQ246" s="109"/>
      <c r="FR246" s="109"/>
      <c r="FS246" s="109"/>
      <c r="FT246" s="109"/>
      <c r="FU246" s="109"/>
      <c r="FV246" s="109"/>
      <c r="FW246" s="109"/>
      <c r="FX246" s="109"/>
      <c r="FY246" s="109"/>
      <c r="FZ246" s="109"/>
      <c r="GA246" s="109"/>
      <c r="GB246" s="109"/>
      <c r="GC246" s="109"/>
      <c r="GD246" s="109"/>
      <c r="GE246" s="109"/>
      <c r="GF246" s="109"/>
      <c r="GG246" s="109"/>
      <c r="GH246" s="109"/>
      <c r="GI246" s="109"/>
      <c r="GJ246" s="109"/>
      <c r="GK246" s="109"/>
      <c r="GL246" s="109"/>
      <c r="GM246" s="109"/>
      <c r="GN246" s="109"/>
      <c r="GO246" s="109"/>
      <c r="GP246" s="109"/>
      <c r="GQ246" s="109"/>
      <c r="GR246" s="109"/>
      <c r="GS246" s="109"/>
      <c r="GT246" s="109"/>
      <c r="GU246" s="109"/>
      <c r="GV246" s="109"/>
      <c r="GW246" s="109"/>
      <c r="GX246" s="109"/>
      <c r="GY246" s="109"/>
      <c r="GZ246" s="109"/>
      <c r="HA246" s="109"/>
      <c r="HB246" s="109"/>
      <c r="HC246" s="109"/>
      <c r="HD246" s="109"/>
      <c r="HE246" s="109"/>
      <c r="HF246" s="109"/>
      <c r="HG246" s="109"/>
      <c r="HH246" s="109"/>
      <c r="HI246" s="109"/>
      <c r="HJ246" s="109"/>
      <c r="HK246" s="109"/>
    </row>
    <row r="247" spans="1:219" s="3" customFormat="1" x14ac:dyDescent="0.2">
      <c r="A247" s="17"/>
      <c r="E247" s="1"/>
      <c r="F247" s="1"/>
      <c r="G247" s="1"/>
      <c r="H247" s="112"/>
      <c r="I247" s="112"/>
      <c r="J247" s="112"/>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71"/>
      <c r="BZ247" s="71"/>
      <c r="CA247" s="71"/>
      <c r="CB247" s="71"/>
      <c r="CC247" s="71"/>
      <c r="CD247" s="71"/>
      <c r="CE247" s="71"/>
      <c r="CF247" s="117"/>
      <c r="CG247" s="117"/>
      <c r="CH247" s="117"/>
      <c r="CI247" s="117"/>
      <c r="CJ247" s="117"/>
      <c r="CK247" s="71"/>
      <c r="CL247" s="71"/>
      <c r="CM247" s="71"/>
      <c r="CN247" s="71"/>
      <c r="CO247" s="71"/>
      <c r="CP247" s="71"/>
      <c r="CQ247" s="71"/>
      <c r="CR247" s="71"/>
      <c r="CS247" s="71"/>
      <c r="CT247" s="71"/>
      <c r="CU247" s="71"/>
      <c r="CV247" s="71"/>
      <c r="CW247" s="71"/>
      <c r="CX247" s="71"/>
      <c r="CY247" s="71"/>
      <c r="CZ247" s="71"/>
      <c r="DA247" s="71"/>
      <c r="DB247" s="71"/>
      <c r="DC247" s="71"/>
      <c r="DD247" s="71"/>
      <c r="DE247" s="71"/>
      <c r="DF247" s="71"/>
      <c r="DG247" s="71"/>
      <c r="DH247" s="71"/>
      <c r="DI247" s="71"/>
      <c r="DJ247" s="71"/>
      <c r="DK247" s="71"/>
      <c r="DL247" s="71"/>
      <c r="DM247" s="71"/>
      <c r="DN247" s="71"/>
      <c r="DO247" s="71"/>
      <c r="DP247" s="71"/>
      <c r="DQ247" s="71"/>
      <c r="DR247" s="71"/>
      <c r="DS247" s="71"/>
      <c r="DT247" s="71"/>
      <c r="DU247" s="71"/>
      <c r="DV247" s="71"/>
      <c r="DW247" s="71"/>
      <c r="DX247" s="71"/>
      <c r="DY247" s="71"/>
      <c r="DZ247" s="71"/>
      <c r="EA247" s="71"/>
      <c r="EB247" s="71"/>
      <c r="EC247" s="71"/>
      <c r="ED247" s="71"/>
      <c r="EE247" s="71"/>
      <c r="EF247" s="71"/>
      <c r="EG247" s="71"/>
      <c r="EH247" s="71"/>
      <c r="EI247" s="71"/>
      <c r="EJ247" s="71"/>
      <c r="EK247" s="71"/>
      <c r="EL247" s="71"/>
      <c r="EM247" s="71"/>
      <c r="EN247" s="71"/>
      <c r="EO247" s="109"/>
      <c r="EP247" s="109"/>
      <c r="EQ247" s="109"/>
      <c r="ER247" s="109"/>
      <c r="ES247" s="109"/>
      <c r="ET247" s="109"/>
      <c r="EU247" s="109"/>
      <c r="EV247" s="109"/>
      <c r="EW247" s="109"/>
      <c r="EX247" s="109"/>
      <c r="EY247" s="109"/>
      <c r="EZ247" s="109"/>
      <c r="FA247" s="109"/>
      <c r="FB247" s="109"/>
      <c r="FC247" s="109"/>
      <c r="FD247" s="109"/>
      <c r="FE247" s="109"/>
      <c r="FF247" s="109"/>
      <c r="FG247" s="109"/>
      <c r="FH247" s="109"/>
      <c r="FI247" s="109"/>
      <c r="FJ247" s="109"/>
      <c r="FK247" s="109"/>
      <c r="FL247" s="109"/>
      <c r="FM247" s="109"/>
      <c r="FN247" s="109"/>
      <c r="FO247" s="109"/>
      <c r="FP247" s="109"/>
      <c r="FQ247" s="109"/>
      <c r="FR247" s="109"/>
      <c r="FS247" s="109"/>
      <c r="FT247" s="109"/>
      <c r="FU247" s="109"/>
      <c r="FV247" s="109"/>
      <c r="FW247" s="109"/>
      <c r="FX247" s="109"/>
      <c r="FY247" s="109"/>
      <c r="FZ247" s="109"/>
      <c r="GA247" s="109"/>
      <c r="GB247" s="109"/>
      <c r="GC247" s="109"/>
      <c r="GD247" s="109"/>
      <c r="GE247" s="109"/>
      <c r="GF247" s="109"/>
      <c r="GG247" s="109"/>
      <c r="GH247" s="109"/>
      <c r="GI247" s="109"/>
      <c r="GJ247" s="109"/>
      <c r="GK247" s="109"/>
      <c r="GL247" s="109"/>
      <c r="GM247" s="109"/>
      <c r="GN247" s="109"/>
      <c r="GO247" s="109"/>
      <c r="GP247" s="109"/>
      <c r="GQ247" s="109"/>
      <c r="GR247" s="109"/>
      <c r="GS247" s="109"/>
      <c r="GT247" s="109"/>
      <c r="GU247" s="109"/>
      <c r="GV247" s="109"/>
      <c r="GW247" s="109"/>
      <c r="GX247" s="109"/>
      <c r="GY247" s="109"/>
      <c r="GZ247" s="109"/>
      <c r="HA247" s="109"/>
      <c r="HB247" s="109"/>
      <c r="HC247" s="109"/>
      <c r="HD247" s="109"/>
      <c r="HE247" s="109"/>
      <c r="HF247" s="109"/>
      <c r="HG247" s="109"/>
      <c r="HH247" s="109"/>
      <c r="HI247" s="109"/>
      <c r="HJ247" s="109"/>
      <c r="HK247" s="109"/>
    </row>
    <row r="248" spans="1:219" s="3" customFormat="1" x14ac:dyDescent="0.2">
      <c r="A248" s="17"/>
      <c r="E248" s="1"/>
      <c r="F248" s="1"/>
      <c r="G248" s="1"/>
      <c r="H248" s="112"/>
      <c r="I248" s="112"/>
      <c r="J248" s="112"/>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108"/>
      <c r="BU248" s="108"/>
      <c r="BV248" s="108"/>
      <c r="BW248" s="108"/>
      <c r="BX248" s="108"/>
      <c r="BY248" s="71"/>
      <c r="BZ248" s="71"/>
      <c r="CA248" s="71"/>
      <c r="CB248" s="71"/>
      <c r="CC248" s="71"/>
      <c r="CD248" s="71"/>
      <c r="CE248" s="71"/>
      <c r="CF248" s="117"/>
      <c r="CG248" s="117"/>
      <c r="CH248" s="117"/>
      <c r="CI248" s="117"/>
      <c r="CJ248" s="117"/>
      <c r="CK248" s="71"/>
      <c r="CL248" s="71"/>
      <c r="CM248" s="71"/>
      <c r="CN248" s="71"/>
      <c r="CO248" s="71"/>
      <c r="CP248" s="71"/>
      <c r="CQ248" s="71"/>
      <c r="CR248" s="71"/>
      <c r="CS248" s="71"/>
      <c r="CT248" s="71"/>
      <c r="CU248" s="71"/>
      <c r="CV248" s="71"/>
      <c r="CW248" s="71"/>
      <c r="CX248" s="71"/>
      <c r="CY248" s="71"/>
      <c r="CZ248" s="71"/>
      <c r="DA248" s="71"/>
      <c r="DB248" s="71"/>
      <c r="DC248" s="71"/>
      <c r="DD248" s="71"/>
      <c r="DE248" s="71"/>
      <c r="DF248" s="71"/>
      <c r="DG248" s="71"/>
      <c r="DH248" s="71"/>
      <c r="DI248" s="71"/>
      <c r="DJ248" s="71"/>
      <c r="DK248" s="71"/>
      <c r="DL248" s="71"/>
      <c r="DM248" s="71"/>
      <c r="DN248" s="71"/>
      <c r="DO248" s="71"/>
      <c r="DP248" s="71"/>
      <c r="DQ248" s="71"/>
      <c r="DR248" s="71"/>
      <c r="DS248" s="71"/>
      <c r="DT248" s="71"/>
      <c r="DU248" s="71"/>
      <c r="DV248" s="71"/>
      <c r="DW248" s="71"/>
      <c r="DX248" s="71"/>
      <c r="DY248" s="71"/>
      <c r="DZ248" s="71"/>
      <c r="EA248" s="71"/>
      <c r="EB248" s="71"/>
      <c r="EC248" s="71"/>
      <c r="ED248" s="71"/>
      <c r="EE248" s="71"/>
      <c r="EF248" s="71"/>
      <c r="EG248" s="71"/>
      <c r="EH248" s="71"/>
      <c r="EI248" s="71"/>
      <c r="EJ248" s="71"/>
      <c r="EK248" s="71"/>
      <c r="EL248" s="71"/>
      <c r="EM248" s="71"/>
      <c r="EN248" s="71"/>
      <c r="EO248" s="109"/>
      <c r="EP248" s="109"/>
      <c r="EQ248" s="109"/>
      <c r="ER248" s="109"/>
      <c r="ES248" s="109"/>
      <c r="ET248" s="109"/>
      <c r="EU248" s="109"/>
      <c r="EV248" s="109"/>
      <c r="EW248" s="109"/>
      <c r="EX248" s="109"/>
      <c r="EY248" s="109"/>
      <c r="EZ248" s="109"/>
      <c r="FA248" s="109"/>
      <c r="FB248" s="109"/>
      <c r="FC248" s="109"/>
      <c r="FD248" s="109"/>
      <c r="FE248" s="109"/>
      <c r="FF248" s="109"/>
      <c r="FG248" s="109"/>
      <c r="FH248" s="109"/>
      <c r="FI248" s="109"/>
      <c r="FJ248" s="109"/>
      <c r="FK248" s="109"/>
      <c r="FL248" s="109"/>
      <c r="FM248" s="109"/>
      <c r="FN248" s="109"/>
      <c r="FO248" s="109"/>
      <c r="FP248" s="109"/>
      <c r="FQ248" s="109"/>
      <c r="FR248" s="109"/>
      <c r="FS248" s="109"/>
      <c r="FT248" s="109"/>
      <c r="FU248" s="109"/>
      <c r="FV248" s="109"/>
      <c r="FW248" s="109"/>
      <c r="FX248" s="109"/>
      <c r="FY248" s="109"/>
      <c r="FZ248" s="109"/>
      <c r="GA248" s="109"/>
      <c r="GB248" s="109"/>
      <c r="GC248" s="109"/>
      <c r="GD248" s="109"/>
      <c r="GE248" s="109"/>
      <c r="GF248" s="109"/>
      <c r="GG248" s="109"/>
      <c r="GH248" s="109"/>
      <c r="GI248" s="109"/>
      <c r="GJ248" s="109"/>
      <c r="GK248" s="109"/>
      <c r="GL248" s="109"/>
      <c r="GM248" s="109"/>
      <c r="GN248" s="109"/>
      <c r="GO248" s="109"/>
      <c r="GP248" s="109"/>
      <c r="GQ248" s="109"/>
      <c r="GR248" s="109"/>
      <c r="GS248" s="109"/>
      <c r="GT248" s="109"/>
      <c r="GU248" s="109"/>
      <c r="GV248" s="109"/>
      <c r="GW248" s="109"/>
      <c r="GX248" s="109"/>
      <c r="GY248" s="109"/>
      <c r="GZ248" s="109"/>
      <c r="HA248" s="109"/>
      <c r="HB248" s="109"/>
      <c r="HC248" s="109"/>
      <c r="HD248" s="109"/>
      <c r="HE248" s="109"/>
      <c r="HF248" s="109"/>
      <c r="HG248" s="109"/>
      <c r="HH248" s="109"/>
      <c r="HI248" s="109"/>
      <c r="HJ248" s="109"/>
      <c r="HK248" s="109"/>
    </row>
    <row r="249" spans="1:219" s="3" customFormat="1" x14ac:dyDescent="0.2">
      <c r="A249" s="17"/>
      <c r="E249" s="1"/>
      <c r="F249" s="1"/>
      <c r="G249" s="1"/>
      <c r="H249" s="112"/>
      <c r="I249" s="112"/>
      <c r="J249" s="112"/>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c r="BR249" s="108"/>
      <c r="BS249" s="108"/>
      <c r="BT249" s="108"/>
      <c r="BU249" s="108"/>
      <c r="BV249" s="108"/>
      <c r="BW249" s="108"/>
      <c r="BX249" s="108"/>
      <c r="BY249" s="71"/>
      <c r="BZ249" s="71"/>
      <c r="CA249" s="71"/>
      <c r="CB249" s="71"/>
      <c r="CC249" s="71"/>
      <c r="CD249" s="71"/>
      <c r="CE249" s="71"/>
      <c r="CF249" s="117"/>
      <c r="CG249" s="117"/>
      <c r="CH249" s="117"/>
      <c r="CI249" s="117"/>
      <c r="CJ249" s="117"/>
      <c r="CK249" s="71"/>
      <c r="CL249" s="71"/>
      <c r="CM249" s="71"/>
      <c r="CN249" s="71"/>
      <c r="CO249" s="71"/>
      <c r="CP249" s="71"/>
      <c r="CQ249" s="71"/>
      <c r="CR249" s="71"/>
      <c r="CS249" s="71"/>
      <c r="CT249" s="71"/>
      <c r="CU249" s="71"/>
      <c r="CV249" s="71"/>
      <c r="CW249" s="71"/>
      <c r="CX249" s="71"/>
      <c r="CY249" s="71"/>
      <c r="CZ249" s="71"/>
      <c r="DA249" s="71"/>
      <c r="DB249" s="71"/>
      <c r="DC249" s="71"/>
      <c r="DD249" s="71"/>
      <c r="DE249" s="71"/>
      <c r="DF249" s="71"/>
      <c r="DG249" s="71"/>
      <c r="DH249" s="71"/>
      <c r="DI249" s="71"/>
      <c r="DJ249" s="71"/>
      <c r="DK249" s="71"/>
      <c r="DL249" s="71"/>
      <c r="DM249" s="71"/>
      <c r="DN249" s="71"/>
      <c r="DO249" s="71"/>
      <c r="DP249" s="71"/>
      <c r="DQ249" s="71"/>
      <c r="DR249" s="71"/>
      <c r="DS249" s="71"/>
      <c r="DT249" s="71"/>
      <c r="DU249" s="71"/>
      <c r="DV249" s="71"/>
      <c r="DW249" s="71"/>
      <c r="DX249" s="71"/>
      <c r="DY249" s="71"/>
      <c r="DZ249" s="71"/>
      <c r="EA249" s="71"/>
      <c r="EB249" s="71"/>
      <c r="EC249" s="71"/>
      <c r="ED249" s="71"/>
      <c r="EE249" s="71"/>
      <c r="EF249" s="71"/>
      <c r="EG249" s="71"/>
      <c r="EH249" s="71"/>
      <c r="EI249" s="71"/>
      <c r="EJ249" s="71"/>
      <c r="EK249" s="71"/>
      <c r="EL249" s="71"/>
      <c r="EM249" s="71"/>
      <c r="EN249" s="71"/>
      <c r="EO249" s="109"/>
      <c r="EP249" s="109"/>
      <c r="EQ249" s="109"/>
      <c r="ER249" s="109"/>
      <c r="ES249" s="109"/>
      <c r="ET249" s="109"/>
      <c r="EU249" s="109"/>
      <c r="EV249" s="109"/>
      <c r="EW249" s="109"/>
      <c r="EX249" s="109"/>
      <c r="EY249" s="109"/>
      <c r="EZ249" s="109"/>
      <c r="FA249" s="109"/>
      <c r="FB249" s="109"/>
      <c r="FC249" s="109"/>
      <c r="FD249" s="109"/>
      <c r="FE249" s="109"/>
      <c r="FF249" s="109"/>
      <c r="FG249" s="109"/>
      <c r="FH249" s="109"/>
      <c r="FI249" s="109"/>
      <c r="FJ249" s="109"/>
      <c r="FK249" s="109"/>
      <c r="FL249" s="109"/>
      <c r="FM249" s="109"/>
      <c r="FN249" s="109"/>
      <c r="FO249" s="109"/>
      <c r="FP249" s="109"/>
      <c r="FQ249" s="109"/>
      <c r="FR249" s="109"/>
      <c r="FS249" s="109"/>
      <c r="FT249" s="109"/>
      <c r="FU249" s="109"/>
      <c r="FV249" s="109"/>
      <c r="FW249" s="109"/>
      <c r="FX249" s="109"/>
      <c r="FY249" s="109"/>
      <c r="FZ249" s="109"/>
      <c r="GA249" s="109"/>
      <c r="GB249" s="109"/>
      <c r="GC249" s="109"/>
      <c r="GD249" s="109"/>
      <c r="GE249" s="109"/>
      <c r="GF249" s="109"/>
      <c r="GG249" s="109"/>
      <c r="GH249" s="109"/>
      <c r="GI249" s="109"/>
      <c r="GJ249" s="109"/>
      <c r="GK249" s="109"/>
      <c r="GL249" s="109"/>
      <c r="GM249" s="109"/>
      <c r="GN249" s="109"/>
      <c r="GO249" s="109"/>
      <c r="GP249" s="109"/>
      <c r="GQ249" s="109"/>
      <c r="GR249" s="109"/>
      <c r="GS249" s="109"/>
      <c r="GT249" s="109"/>
      <c r="GU249" s="109"/>
      <c r="GV249" s="109"/>
      <c r="GW249" s="109"/>
      <c r="GX249" s="109"/>
      <c r="GY249" s="109"/>
      <c r="GZ249" s="109"/>
      <c r="HA249" s="109"/>
      <c r="HB249" s="109"/>
      <c r="HC249" s="109"/>
      <c r="HD249" s="109"/>
      <c r="HE249" s="109"/>
      <c r="HF249" s="109"/>
      <c r="HG249" s="109"/>
      <c r="HH249" s="109"/>
      <c r="HI249" s="109"/>
      <c r="HJ249" s="109"/>
      <c r="HK249" s="109"/>
    </row>
    <row r="250" spans="1:219" s="3" customFormat="1" x14ac:dyDescent="0.2">
      <c r="A250" s="17"/>
      <c r="E250" s="1"/>
      <c r="F250" s="1"/>
      <c r="G250" s="1"/>
      <c r="H250" s="112"/>
      <c r="I250" s="112"/>
      <c r="J250" s="112"/>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c r="BR250" s="108"/>
      <c r="BS250" s="108"/>
      <c r="BT250" s="108"/>
      <c r="BU250" s="108"/>
      <c r="BV250" s="108"/>
      <c r="BW250" s="108"/>
      <c r="BX250" s="108"/>
      <c r="BY250" s="71"/>
      <c r="BZ250" s="71"/>
      <c r="CA250" s="71"/>
      <c r="CB250" s="71"/>
      <c r="CC250" s="71"/>
      <c r="CD250" s="71"/>
      <c r="CE250" s="71"/>
      <c r="CF250" s="117"/>
      <c r="CG250" s="117"/>
      <c r="CH250" s="117"/>
      <c r="CI250" s="117"/>
      <c r="CJ250" s="117"/>
      <c r="CK250" s="71"/>
      <c r="CL250" s="71"/>
      <c r="CM250" s="71"/>
      <c r="CN250" s="71"/>
      <c r="CO250" s="71"/>
      <c r="CP250" s="71"/>
      <c r="CQ250" s="71"/>
      <c r="CR250" s="71"/>
      <c r="CS250" s="71"/>
      <c r="CT250" s="71"/>
      <c r="CU250" s="71"/>
      <c r="CV250" s="71"/>
      <c r="CW250" s="71"/>
      <c r="CX250" s="71"/>
      <c r="CY250" s="71"/>
      <c r="CZ250" s="71"/>
      <c r="DA250" s="71"/>
      <c r="DB250" s="71"/>
      <c r="DC250" s="71"/>
      <c r="DD250" s="71"/>
      <c r="DE250" s="71"/>
      <c r="DF250" s="71"/>
      <c r="DG250" s="71"/>
      <c r="DH250" s="71"/>
      <c r="DI250" s="71"/>
      <c r="DJ250" s="71"/>
      <c r="DK250" s="71"/>
      <c r="DL250" s="71"/>
      <c r="DM250" s="71"/>
      <c r="DN250" s="71"/>
      <c r="DO250" s="71"/>
      <c r="DP250" s="71"/>
      <c r="DQ250" s="71"/>
      <c r="DR250" s="71"/>
      <c r="DS250" s="71"/>
      <c r="DT250" s="71"/>
      <c r="DU250" s="71"/>
      <c r="DV250" s="71"/>
      <c r="DW250" s="71"/>
      <c r="DX250" s="71"/>
      <c r="DY250" s="71"/>
      <c r="DZ250" s="71"/>
      <c r="EA250" s="71"/>
      <c r="EB250" s="71"/>
      <c r="EC250" s="71"/>
      <c r="ED250" s="71"/>
      <c r="EE250" s="71"/>
      <c r="EF250" s="71"/>
      <c r="EG250" s="71"/>
      <c r="EH250" s="71"/>
      <c r="EI250" s="71"/>
      <c r="EJ250" s="71"/>
      <c r="EK250" s="71"/>
      <c r="EL250" s="71"/>
      <c r="EM250" s="71"/>
      <c r="EN250" s="71"/>
      <c r="EO250" s="109"/>
      <c r="EP250" s="109"/>
      <c r="EQ250" s="109"/>
      <c r="ER250" s="109"/>
      <c r="ES250" s="109"/>
      <c r="ET250" s="109"/>
      <c r="EU250" s="109"/>
      <c r="EV250" s="109"/>
      <c r="EW250" s="109"/>
      <c r="EX250" s="109"/>
      <c r="EY250" s="109"/>
      <c r="EZ250" s="109"/>
      <c r="FA250" s="109"/>
      <c r="FB250" s="109"/>
      <c r="FC250" s="109"/>
      <c r="FD250" s="109"/>
      <c r="FE250" s="109"/>
      <c r="FF250" s="109"/>
      <c r="FG250" s="109"/>
      <c r="FH250" s="109"/>
      <c r="FI250" s="109"/>
      <c r="FJ250" s="109"/>
      <c r="FK250" s="109"/>
      <c r="FL250" s="109"/>
      <c r="FM250" s="109"/>
      <c r="FN250" s="109"/>
      <c r="FO250" s="109"/>
      <c r="FP250" s="109"/>
      <c r="FQ250" s="109"/>
      <c r="FR250" s="109"/>
      <c r="FS250" s="109"/>
      <c r="FT250" s="109"/>
      <c r="FU250" s="109"/>
      <c r="FV250" s="109"/>
      <c r="FW250" s="109"/>
      <c r="FX250" s="109"/>
      <c r="FY250" s="109"/>
      <c r="FZ250" s="109"/>
      <c r="GA250" s="109"/>
      <c r="GB250" s="109"/>
      <c r="GC250" s="109"/>
      <c r="GD250" s="109"/>
      <c r="GE250" s="109"/>
      <c r="GF250" s="109"/>
      <c r="GG250" s="109"/>
      <c r="GH250" s="109"/>
      <c r="GI250" s="109"/>
      <c r="GJ250" s="109"/>
      <c r="GK250" s="109"/>
      <c r="GL250" s="109"/>
      <c r="GM250" s="109"/>
      <c r="GN250" s="109"/>
      <c r="GO250" s="109"/>
      <c r="GP250" s="109"/>
      <c r="GQ250" s="109"/>
      <c r="GR250" s="109"/>
      <c r="GS250" s="109"/>
      <c r="GT250" s="109"/>
      <c r="GU250" s="109"/>
      <c r="GV250" s="109"/>
      <c r="GW250" s="109"/>
      <c r="GX250" s="109"/>
      <c r="GY250" s="109"/>
      <c r="GZ250" s="109"/>
      <c r="HA250" s="109"/>
      <c r="HB250" s="109"/>
      <c r="HC250" s="109"/>
      <c r="HD250" s="109"/>
      <c r="HE250" s="109"/>
      <c r="HF250" s="109"/>
      <c r="HG250" s="109"/>
      <c r="HH250" s="109"/>
      <c r="HI250" s="109"/>
      <c r="HJ250" s="109"/>
      <c r="HK250" s="109"/>
    </row>
    <row r="251" spans="1:219" s="3" customFormat="1" x14ac:dyDescent="0.2">
      <c r="A251" s="17"/>
      <c r="E251" s="1"/>
      <c r="F251" s="1"/>
      <c r="G251" s="1"/>
      <c r="H251" s="112"/>
      <c r="I251" s="112"/>
      <c r="J251" s="112"/>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71"/>
      <c r="BZ251" s="71"/>
      <c r="CA251" s="71"/>
      <c r="CB251" s="71"/>
      <c r="CC251" s="71"/>
      <c r="CD251" s="71"/>
      <c r="CE251" s="71"/>
      <c r="CF251" s="117"/>
      <c r="CG251" s="117"/>
      <c r="CH251" s="117"/>
      <c r="CI251" s="117"/>
      <c r="CJ251" s="117"/>
      <c r="CK251" s="71"/>
      <c r="CL251" s="71"/>
      <c r="CM251" s="71"/>
      <c r="CN251" s="71"/>
      <c r="CO251" s="71"/>
      <c r="CP251" s="71"/>
      <c r="CQ251" s="71"/>
      <c r="CR251" s="71"/>
      <c r="CS251" s="71"/>
      <c r="CT251" s="71"/>
      <c r="CU251" s="71"/>
      <c r="CV251" s="71"/>
      <c r="CW251" s="71"/>
      <c r="CX251" s="71"/>
      <c r="CY251" s="71"/>
      <c r="CZ251" s="71"/>
      <c r="DA251" s="71"/>
      <c r="DB251" s="71"/>
      <c r="DC251" s="71"/>
      <c r="DD251" s="71"/>
      <c r="DE251" s="71"/>
      <c r="DF251" s="71"/>
      <c r="DG251" s="71"/>
      <c r="DH251" s="71"/>
      <c r="DI251" s="71"/>
      <c r="DJ251" s="71"/>
      <c r="DK251" s="71"/>
      <c r="DL251" s="71"/>
      <c r="DM251" s="71"/>
      <c r="DN251" s="71"/>
      <c r="DO251" s="71"/>
      <c r="DP251" s="71"/>
      <c r="DQ251" s="71"/>
      <c r="DR251" s="71"/>
      <c r="DS251" s="71"/>
      <c r="DT251" s="71"/>
      <c r="DU251" s="71"/>
      <c r="DV251" s="71"/>
      <c r="DW251" s="71"/>
      <c r="DX251" s="71"/>
      <c r="DY251" s="71"/>
      <c r="DZ251" s="71"/>
      <c r="EA251" s="71"/>
      <c r="EB251" s="71"/>
      <c r="EC251" s="71"/>
      <c r="ED251" s="71"/>
      <c r="EE251" s="71"/>
      <c r="EF251" s="71"/>
      <c r="EG251" s="71"/>
      <c r="EH251" s="71"/>
      <c r="EI251" s="71"/>
      <c r="EJ251" s="71"/>
      <c r="EK251" s="71"/>
      <c r="EL251" s="71"/>
      <c r="EM251" s="71"/>
      <c r="EN251" s="71"/>
      <c r="EO251" s="109"/>
      <c r="EP251" s="109"/>
      <c r="EQ251" s="109"/>
      <c r="ER251" s="109"/>
      <c r="ES251" s="109"/>
      <c r="ET251" s="109"/>
      <c r="EU251" s="109"/>
      <c r="EV251" s="109"/>
      <c r="EW251" s="109"/>
      <c r="EX251" s="109"/>
      <c r="EY251" s="109"/>
      <c r="EZ251" s="109"/>
      <c r="FA251" s="109"/>
      <c r="FB251" s="109"/>
      <c r="FC251" s="109"/>
      <c r="FD251" s="109"/>
      <c r="FE251" s="109"/>
      <c r="FF251" s="109"/>
      <c r="FG251" s="109"/>
      <c r="FH251" s="109"/>
      <c r="FI251" s="109"/>
      <c r="FJ251" s="109"/>
      <c r="FK251" s="109"/>
      <c r="FL251" s="109"/>
      <c r="FM251" s="109"/>
      <c r="FN251" s="109"/>
      <c r="FO251" s="109"/>
      <c r="FP251" s="109"/>
      <c r="FQ251" s="109"/>
      <c r="FR251" s="109"/>
      <c r="FS251" s="109"/>
      <c r="FT251" s="109"/>
      <c r="FU251" s="109"/>
      <c r="FV251" s="109"/>
      <c r="FW251" s="109"/>
      <c r="FX251" s="109"/>
      <c r="FY251" s="109"/>
      <c r="FZ251" s="109"/>
      <c r="GA251" s="109"/>
      <c r="GB251" s="109"/>
      <c r="GC251" s="109"/>
      <c r="GD251" s="109"/>
      <c r="GE251" s="109"/>
      <c r="GF251" s="109"/>
      <c r="GG251" s="109"/>
      <c r="GH251" s="109"/>
      <c r="GI251" s="109"/>
      <c r="GJ251" s="109"/>
      <c r="GK251" s="109"/>
      <c r="GL251" s="109"/>
      <c r="GM251" s="109"/>
      <c r="GN251" s="109"/>
      <c r="GO251" s="109"/>
      <c r="GP251" s="109"/>
      <c r="GQ251" s="109"/>
      <c r="GR251" s="109"/>
      <c r="GS251" s="109"/>
      <c r="GT251" s="109"/>
      <c r="GU251" s="109"/>
      <c r="GV251" s="109"/>
      <c r="GW251" s="109"/>
      <c r="GX251" s="109"/>
      <c r="GY251" s="109"/>
      <c r="GZ251" s="109"/>
      <c r="HA251" s="109"/>
      <c r="HB251" s="109"/>
      <c r="HC251" s="109"/>
      <c r="HD251" s="109"/>
      <c r="HE251" s="109"/>
      <c r="HF251" s="109"/>
      <c r="HG251" s="109"/>
      <c r="HH251" s="109"/>
      <c r="HI251" s="109"/>
      <c r="HJ251" s="109"/>
      <c r="HK251" s="109"/>
    </row>
    <row r="252" spans="1:219" s="3" customFormat="1" x14ac:dyDescent="0.2">
      <c r="A252" s="17"/>
      <c r="E252" s="1"/>
      <c r="F252" s="1"/>
      <c r="G252" s="1"/>
      <c r="H252" s="112"/>
      <c r="I252" s="112"/>
      <c r="J252" s="112"/>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71"/>
      <c r="BZ252" s="71"/>
      <c r="CA252" s="71"/>
      <c r="CB252" s="71"/>
      <c r="CC252" s="71"/>
      <c r="CD252" s="71"/>
      <c r="CE252" s="71"/>
      <c r="CF252" s="117"/>
      <c r="CG252" s="117"/>
      <c r="CH252" s="117"/>
      <c r="CI252" s="117"/>
      <c r="CJ252" s="117"/>
      <c r="CK252" s="71"/>
      <c r="CL252" s="71"/>
      <c r="CM252" s="71"/>
      <c r="CN252" s="71"/>
      <c r="CO252" s="71"/>
      <c r="CP252" s="71"/>
      <c r="CQ252" s="71"/>
      <c r="CR252" s="71"/>
      <c r="CS252" s="71"/>
      <c r="CT252" s="71"/>
      <c r="CU252" s="71"/>
      <c r="CV252" s="71"/>
      <c r="CW252" s="71"/>
      <c r="CX252" s="71"/>
      <c r="CY252" s="71"/>
      <c r="CZ252" s="71"/>
      <c r="DA252" s="71"/>
      <c r="DB252" s="71"/>
      <c r="DC252" s="71"/>
      <c r="DD252" s="71"/>
      <c r="DE252" s="71"/>
      <c r="DF252" s="71"/>
      <c r="DG252" s="71"/>
      <c r="DH252" s="71"/>
      <c r="DI252" s="71"/>
      <c r="DJ252" s="71"/>
      <c r="DK252" s="71"/>
      <c r="DL252" s="71"/>
      <c r="DM252" s="71"/>
      <c r="DN252" s="71"/>
      <c r="DO252" s="71"/>
      <c r="DP252" s="71"/>
      <c r="DQ252" s="71"/>
      <c r="DR252" s="71"/>
      <c r="DS252" s="71"/>
      <c r="DT252" s="71"/>
      <c r="DU252" s="71"/>
      <c r="DV252" s="71"/>
      <c r="DW252" s="71"/>
      <c r="DX252" s="71"/>
      <c r="DY252" s="71"/>
      <c r="DZ252" s="71"/>
      <c r="EA252" s="71"/>
      <c r="EB252" s="71"/>
      <c r="EC252" s="71"/>
      <c r="ED252" s="71"/>
      <c r="EE252" s="71"/>
      <c r="EF252" s="71"/>
      <c r="EG252" s="71"/>
      <c r="EH252" s="71"/>
      <c r="EI252" s="71"/>
      <c r="EJ252" s="71"/>
      <c r="EK252" s="71"/>
      <c r="EL252" s="71"/>
      <c r="EM252" s="71"/>
      <c r="EN252" s="71"/>
      <c r="EO252" s="109"/>
      <c r="EP252" s="109"/>
      <c r="EQ252" s="109"/>
      <c r="ER252" s="109"/>
      <c r="ES252" s="109"/>
      <c r="ET252" s="109"/>
      <c r="EU252" s="109"/>
      <c r="EV252" s="109"/>
      <c r="EW252" s="109"/>
      <c r="EX252" s="109"/>
      <c r="EY252" s="109"/>
      <c r="EZ252" s="109"/>
      <c r="FA252" s="109"/>
      <c r="FB252" s="109"/>
      <c r="FC252" s="109"/>
      <c r="FD252" s="109"/>
      <c r="FE252" s="109"/>
      <c r="FF252" s="109"/>
      <c r="FG252" s="109"/>
      <c r="FH252" s="109"/>
      <c r="FI252" s="109"/>
      <c r="FJ252" s="109"/>
      <c r="FK252" s="109"/>
      <c r="FL252" s="109"/>
      <c r="FM252" s="109"/>
      <c r="FN252" s="109"/>
      <c r="FO252" s="109"/>
      <c r="FP252" s="109"/>
      <c r="FQ252" s="109"/>
      <c r="FR252" s="109"/>
      <c r="FS252" s="109"/>
      <c r="FT252" s="109"/>
      <c r="FU252" s="109"/>
      <c r="FV252" s="109"/>
      <c r="FW252" s="109"/>
      <c r="FX252" s="109"/>
      <c r="FY252" s="109"/>
      <c r="FZ252" s="109"/>
      <c r="GA252" s="109"/>
      <c r="GB252" s="109"/>
      <c r="GC252" s="109"/>
      <c r="GD252" s="109"/>
      <c r="GE252" s="109"/>
      <c r="GF252" s="109"/>
      <c r="GG252" s="109"/>
      <c r="GH252" s="109"/>
      <c r="GI252" s="109"/>
      <c r="GJ252" s="109"/>
      <c r="GK252" s="109"/>
      <c r="GL252" s="109"/>
      <c r="GM252" s="109"/>
      <c r="GN252" s="109"/>
      <c r="GO252" s="109"/>
      <c r="GP252" s="109"/>
      <c r="GQ252" s="109"/>
      <c r="GR252" s="109"/>
      <c r="GS252" s="109"/>
      <c r="GT252" s="109"/>
      <c r="GU252" s="109"/>
      <c r="GV252" s="109"/>
      <c r="GW252" s="109"/>
      <c r="GX252" s="109"/>
      <c r="GY252" s="109"/>
      <c r="GZ252" s="109"/>
      <c r="HA252" s="109"/>
      <c r="HB252" s="109"/>
      <c r="HC252" s="109"/>
      <c r="HD252" s="109"/>
      <c r="HE252" s="109"/>
      <c r="HF252" s="109"/>
      <c r="HG252" s="109"/>
      <c r="HH252" s="109"/>
      <c r="HI252" s="109"/>
      <c r="HJ252" s="109"/>
      <c r="HK252" s="109"/>
    </row>
    <row r="253" spans="1:219" s="3" customFormat="1" x14ac:dyDescent="0.2">
      <c r="A253" s="17"/>
      <c r="E253" s="1"/>
      <c r="F253" s="1"/>
      <c r="G253" s="1"/>
      <c r="H253" s="112"/>
      <c r="I253" s="112"/>
      <c r="J253" s="112"/>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71"/>
      <c r="BZ253" s="71"/>
      <c r="CA253" s="71"/>
      <c r="CB253" s="71"/>
      <c r="CC253" s="71"/>
      <c r="CD253" s="71"/>
      <c r="CE253" s="71"/>
      <c r="CF253" s="117"/>
      <c r="CG253" s="117"/>
      <c r="CH253" s="117"/>
      <c r="CI253" s="117"/>
      <c r="CJ253" s="117"/>
      <c r="CK253" s="71"/>
      <c r="CL253" s="71"/>
      <c r="CM253" s="71"/>
      <c r="CN253" s="71"/>
      <c r="CO253" s="71"/>
      <c r="CP253" s="71"/>
      <c r="CQ253" s="71"/>
      <c r="CR253" s="71"/>
      <c r="CS253" s="71"/>
      <c r="CT253" s="71"/>
      <c r="CU253" s="71"/>
      <c r="CV253" s="71"/>
      <c r="CW253" s="71"/>
      <c r="CX253" s="71"/>
      <c r="CY253" s="71"/>
      <c r="CZ253" s="71"/>
      <c r="DA253" s="71"/>
      <c r="DB253" s="71"/>
      <c r="DC253" s="71"/>
      <c r="DD253" s="71"/>
      <c r="DE253" s="71"/>
      <c r="DF253" s="71"/>
      <c r="DG253" s="71"/>
      <c r="DH253" s="71"/>
      <c r="DI253" s="71"/>
      <c r="DJ253" s="71"/>
      <c r="DK253" s="71"/>
      <c r="DL253" s="71"/>
      <c r="DM253" s="71"/>
      <c r="DN253" s="71"/>
      <c r="DO253" s="71"/>
      <c r="DP253" s="71"/>
      <c r="DQ253" s="71"/>
      <c r="DR253" s="71"/>
      <c r="DS253" s="71"/>
      <c r="DT253" s="71"/>
      <c r="DU253" s="71"/>
      <c r="DV253" s="71"/>
      <c r="DW253" s="71"/>
      <c r="DX253" s="71"/>
      <c r="DY253" s="71"/>
      <c r="DZ253" s="71"/>
      <c r="EA253" s="71"/>
      <c r="EB253" s="71"/>
      <c r="EC253" s="71"/>
      <c r="ED253" s="71"/>
      <c r="EE253" s="71"/>
      <c r="EF253" s="71"/>
      <c r="EG253" s="71"/>
      <c r="EH253" s="71"/>
      <c r="EI253" s="71"/>
      <c r="EJ253" s="71"/>
      <c r="EK253" s="71"/>
      <c r="EL253" s="71"/>
      <c r="EM253" s="71"/>
      <c r="EN253" s="71"/>
      <c r="EO253" s="109"/>
      <c r="EP253" s="109"/>
      <c r="EQ253" s="109"/>
      <c r="ER253" s="109"/>
      <c r="ES253" s="109"/>
      <c r="ET253" s="109"/>
      <c r="EU253" s="109"/>
      <c r="EV253" s="109"/>
      <c r="EW253" s="109"/>
      <c r="EX253" s="109"/>
      <c r="EY253" s="109"/>
      <c r="EZ253" s="109"/>
      <c r="FA253" s="109"/>
      <c r="FB253" s="109"/>
      <c r="FC253" s="109"/>
      <c r="FD253" s="109"/>
      <c r="FE253" s="109"/>
      <c r="FF253" s="109"/>
      <c r="FG253" s="109"/>
      <c r="FH253" s="109"/>
      <c r="FI253" s="109"/>
      <c r="FJ253" s="109"/>
      <c r="FK253" s="109"/>
      <c r="FL253" s="109"/>
      <c r="FM253" s="109"/>
      <c r="FN253" s="109"/>
      <c r="FO253" s="109"/>
      <c r="FP253" s="109"/>
      <c r="FQ253" s="109"/>
      <c r="FR253" s="109"/>
      <c r="FS253" s="109"/>
      <c r="FT253" s="109"/>
      <c r="FU253" s="109"/>
      <c r="FV253" s="109"/>
      <c r="FW253" s="109"/>
      <c r="FX253" s="109"/>
      <c r="FY253" s="109"/>
      <c r="FZ253" s="109"/>
      <c r="GA253" s="109"/>
      <c r="GB253" s="109"/>
      <c r="GC253" s="109"/>
      <c r="GD253" s="109"/>
      <c r="GE253" s="109"/>
      <c r="GF253" s="109"/>
      <c r="GG253" s="109"/>
      <c r="GH253" s="109"/>
      <c r="GI253" s="109"/>
      <c r="GJ253" s="109"/>
      <c r="GK253" s="109"/>
      <c r="GL253" s="109"/>
      <c r="GM253" s="109"/>
      <c r="GN253" s="109"/>
      <c r="GO253" s="109"/>
      <c r="GP253" s="109"/>
      <c r="GQ253" s="109"/>
      <c r="GR253" s="109"/>
      <c r="GS253" s="109"/>
      <c r="GT253" s="109"/>
      <c r="GU253" s="109"/>
      <c r="GV253" s="109"/>
      <c r="GW253" s="109"/>
      <c r="GX253" s="109"/>
      <c r="GY253" s="109"/>
      <c r="GZ253" s="109"/>
      <c r="HA253" s="109"/>
      <c r="HB253" s="109"/>
      <c r="HC253" s="109"/>
      <c r="HD253" s="109"/>
      <c r="HE253" s="109"/>
      <c r="HF253" s="109"/>
      <c r="HG253" s="109"/>
      <c r="HH253" s="109"/>
      <c r="HI253" s="109"/>
      <c r="HJ253" s="109"/>
      <c r="HK253" s="109"/>
    </row>
    <row r="254" spans="1:219" s="3" customFormat="1" x14ac:dyDescent="0.2">
      <c r="A254" s="17"/>
      <c r="E254" s="1"/>
      <c r="F254" s="1"/>
      <c r="G254" s="1"/>
      <c r="H254" s="112"/>
      <c r="I254" s="112"/>
      <c r="J254" s="112"/>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71"/>
      <c r="BZ254" s="71"/>
      <c r="CA254" s="71"/>
      <c r="CB254" s="71"/>
      <c r="CC254" s="71"/>
      <c r="CD254" s="71"/>
      <c r="CE254" s="71"/>
      <c r="CF254" s="117"/>
      <c r="CG254" s="117"/>
      <c r="CH254" s="117"/>
      <c r="CI254" s="117"/>
      <c r="CJ254" s="117"/>
      <c r="CK254" s="71"/>
      <c r="CL254" s="71"/>
      <c r="CM254" s="71"/>
      <c r="CN254" s="71"/>
      <c r="CO254" s="71"/>
      <c r="CP254" s="71"/>
      <c r="CQ254" s="71"/>
      <c r="CR254" s="71"/>
      <c r="CS254" s="71"/>
      <c r="CT254" s="71"/>
      <c r="CU254" s="71"/>
      <c r="CV254" s="71"/>
      <c r="CW254" s="71"/>
      <c r="CX254" s="71"/>
      <c r="CY254" s="71"/>
      <c r="CZ254" s="71"/>
      <c r="DA254" s="71"/>
      <c r="DB254" s="71"/>
      <c r="DC254" s="71"/>
      <c r="DD254" s="71"/>
      <c r="DE254" s="71"/>
      <c r="DF254" s="71"/>
      <c r="DG254" s="71"/>
      <c r="DH254" s="71"/>
      <c r="DI254" s="71"/>
      <c r="DJ254" s="71"/>
      <c r="DK254" s="71"/>
      <c r="DL254" s="71"/>
      <c r="DM254" s="71"/>
      <c r="DN254" s="71"/>
      <c r="DO254" s="71"/>
      <c r="DP254" s="71"/>
      <c r="DQ254" s="71"/>
      <c r="DR254" s="71"/>
      <c r="DS254" s="71"/>
      <c r="DT254" s="71"/>
      <c r="DU254" s="71"/>
      <c r="DV254" s="71"/>
      <c r="DW254" s="71"/>
      <c r="DX254" s="71"/>
      <c r="DY254" s="71"/>
      <c r="DZ254" s="71"/>
      <c r="EA254" s="71"/>
      <c r="EB254" s="71"/>
      <c r="EC254" s="71"/>
      <c r="ED254" s="71"/>
      <c r="EE254" s="71"/>
      <c r="EF254" s="71"/>
      <c r="EG254" s="71"/>
      <c r="EH254" s="71"/>
      <c r="EI254" s="71"/>
      <c r="EJ254" s="71"/>
      <c r="EK254" s="71"/>
      <c r="EL254" s="71"/>
      <c r="EM254" s="71"/>
      <c r="EN254" s="71"/>
      <c r="EO254" s="109"/>
      <c r="EP254" s="109"/>
      <c r="EQ254" s="109"/>
      <c r="ER254" s="109"/>
      <c r="ES254" s="109"/>
      <c r="ET254" s="109"/>
      <c r="EU254" s="109"/>
      <c r="EV254" s="109"/>
      <c r="EW254" s="109"/>
      <c r="EX254" s="109"/>
      <c r="EY254" s="109"/>
      <c r="EZ254" s="109"/>
      <c r="FA254" s="109"/>
      <c r="FB254" s="109"/>
      <c r="FC254" s="109"/>
      <c r="FD254" s="109"/>
      <c r="FE254" s="109"/>
      <c r="FF254" s="109"/>
      <c r="FG254" s="109"/>
      <c r="FH254" s="109"/>
      <c r="FI254" s="109"/>
      <c r="FJ254" s="109"/>
      <c r="FK254" s="109"/>
      <c r="FL254" s="109"/>
      <c r="FM254" s="109"/>
      <c r="FN254" s="109"/>
      <c r="FO254" s="109"/>
      <c r="FP254" s="109"/>
      <c r="FQ254" s="109"/>
      <c r="FR254" s="109"/>
      <c r="FS254" s="109"/>
      <c r="FT254" s="109"/>
      <c r="FU254" s="109"/>
      <c r="FV254" s="109"/>
      <c r="FW254" s="109"/>
      <c r="FX254" s="109"/>
      <c r="FY254" s="109"/>
      <c r="FZ254" s="109"/>
      <c r="GA254" s="109"/>
      <c r="GB254" s="109"/>
      <c r="GC254" s="109"/>
      <c r="GD254" s="109"/>
      <c r="GE254" s="109"/>
      <c r="GF254" s="109"/>
      <c r="GG254" s="109"/>
      <c r="GH254" s="109"/>
      <c r="GI254" s="109"/>
      <c r="GJ254" s="109"/>
      <c r="GK254" s="109"/>
      <c r="GL254" s="109"/>
      <c r="GM254" s="109"/>
      <c r="GN254" s="109"/>
      <c r="GO254" s="109"/>
      <c r="GP254" s="109"/>
      <c r="GQ254" s="109"/>
      <c r="GR254" s="109"/>
      <c r="GS254" s="109"/>
      <c r="GT254" s="109"/>
      <c r="GU254" s="109"/>
      <c r="GV254" s="109"/>
      <c r="GW254" s="109"/>
      <c r="GX254" s="109"/>
      <c r="GY254" s="109"/>
      <c r="GZ254" s="109"/>
      <c r="HA254" s="109"/>
      <c r="HB254" s="109"/>
      <c r="HC254" s="109"/>
      <c r="HD254" s="109"/>
      <c r="HE254" s="109"/>
      <c r="HF254" s="109"/>
      <c r="HG254" s="109"/>
      <c r="HH254" s="109"/>
      <c r="HI254" s="109"/>
      <c r="HJ254" s="109"/>
      <c r="HK254" s="109"/>
    </row>
    <row r="255" spans="1:219" s="3" customFormat="1" x14ac:dyDescent="0.2">
      <c r="A255" s="17"/>
      <c r="E255" s="1"/>
      <c r="F255" s="1"/>
      <c r="G255" s="1"/>
      <c r="H255" s="112"/>
      <c r="I255" s="112"/>
      <c r="J255" s="112"/>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71"/>
      <c r="BZ255" s="71"/>
      <c r="CA255" s="71"/>
      <c r="CB255" s="71"/>
      <c r="CC255" s="71"/>
      <c r="CD255" s="71"/>
      <c r="CE255" s="71"/>
      <c r="CF255" s="117"/>
      <c r="CG255" s="117"/>
      <c r="CH255" s="117"/>
      <c r="CI255" s="117"/>
      <c r="CJ255" s="117"/>
      <c r="CK255" s="71"/>
      <c r="CL255" s="71"/>
      <c r="CM255" s="71"/>
      <c r="CN255" s="71"/>
      <c r="CO255" s="71"/>
      <c r="CP255" s="71"/>
      <c r="CQ255" s="71"/>
      <c r="CR255" s="71"/>
      <c r="CS255" s="71"/>
      <c r="CT255" s="71"/>
      <c r="CU255" s="71"/>
      <c r="CV255" s="71"/>
      <c r="CW255" s="71"/>
      <c r="CX255" s="71"/>
      <c r="CY255" s="71"/>
      <c r="CZ255" s="71"/>
      <c r="DA255" s="71"/>
      <c r="DB255" s="71"/>
      <c r="DC255" s="71"/>
      <c r="DD255" s="71"/>
      <c r="DE255" s="71"/>
      <c r="DF255" s="71"/>
      <c r="DG255" s="71"/>
      <c r="DH255" s="71"/>
      <c r="DI255" s="71"/>
      <c r="DJ255" s="71"/>
      <c r="DK255" s="71"/>
      <c r="DL255" s="71"/>
      <c r="DM255" s="71"/>
      <c r="DN255" s="71"/>
      <c r="DO255" s="71"/>
      <c r="DP255" s="71"/>
      <c r="DQ255" s="71"/>
      <c r="DR255" s="71"/>
      <c r="DS255" s="71"/>
      <c r="DT255" s="71"/>
      <c r="DU255" s="71"/>
      <c r="DV255" s="71"/>
      <c r="DW255" s="71"/>
      <c r="DX255" s="71"/>
      <c r="DY255" s="71"/>
      <c r="DZ255" s="71"/>
      <c r="EA255" s="71"/>
      <c r="EB255" s="71"/>
      <c r="EC255" s="71"/>
      <c r="ED255" s="71"/>
      <c r="EE255" s="71"/>
      <c r="EF255" s="71"/>
      <c r="EG255" s="71"/>
      <c r="EH255" s="71"/>
      <c r="EI255" s="71"/>
      <c r="EJ255" s="71"/>
      <c r="EK255" s="71"/>
      <c r="EL255" s="71"/>
      <c r="EM255" s="71"/>
      <c r="EN255" s="71"/>
      <c r="EO255" s="109"/>
      <c r="EP255" s="109"/>
      <c r="EQ255" s="109"/>
      <c r="ER255" s="109"/>
      <c r="ES255" s="109"/>
      <c r="ET255" s="109"/>
      <c r="EU255" s="109"/>
      <c r="EV255" s="109"/>
      <c r="EW255" s="109"/>
      <c r="EX255" s="109"/>
      <c r="EY255" s="109"/>
      <c r="EZ255" s="109"/>
      <c r="FA255" s="109"/>
      <c r="FB255" s="109"/>
      <c r="FC255" s="109"/>
      <c r="FD255" s="109"/>
      <c r="FE255" s="109"/>
      <c r="FF255" s="109"/>
      <c r="FG255" s="109"/>
      <c r="FH255" s="109"/>
      <c r="FI255" s="109"/>
      <c r="FJ255" s="109"/>
      <c r="FK255" s="109"/>
      <c r="FL255" s="109"/>
      <c r="FM255" s="109"/>
      <c r="FN255" s="109"/>
      <c r="FO255" s="109"/>
      <c r="FP255" s="109"/>
      <c r="FQ255" s="109"/>
      <c r="FR255" s="109"/>
      <c r="FS255" s="109"/>
      <c r="FT255" s="109"/>
      <c r="FU255" s="109"/>
      <c r="FV255" s="109"/>
      <c r="FW255" s="109"/>
      <c r="FX255" s="109"/>
      <c r="FY255" s="109"/>
      <c r="FZ255" s="109"/>
      <c r="GA255" s="109"/>
      <c r="GB255" s="109"/>
      <c r="GC255" s="109"/>
      <c r="GD255" s="109"/>
      <c r="GE255" s="109"/>
      <c r="GF255" s="109"/>
      <c r="GG255" s="109"/>
      <c r="GH255" s="109"/>
      <c r="GI255" s="109"/>
      <c r="GJ255" s="109"/>
      <c r="GK255" s="109"/>
      <c r="GL255" s="109"/>
      <c r="GM255" s="109"/>
      <c r="GN255" s="109"/>
      <c r="GO255" s="109"/>
      <c r="GP255" s="109"/>
      <c r="GQ255" s="109"/>
      <c r="GR255" s="109"/>
      <c r="GS255" s="109"/>
      <c r="GT255" s="109"/>
      <c r="GU255" s="109"/>
      <c r="GV255" s="109"/>
      <c r="GW255" s="109"/>
      <c r="GX255" s="109"/>
      <c r="GY255" s="109"/>
      <c r="GZ255" s="109"/>
      <c r="HA255" s="109"/>
      <c r="HB255" s="109"/>
      <c r="HC255" s="109"/>
      <c r="HD255" s="109"/>
      <c r="HE255" s="109"/>
      <c r="HF255" s="109"/>
      <c r="HG255" s="109"/>
      <c r="HH255" s="109"/>
      <c r="HI255" s="109"/>
      <c r="HJ255" s="109"/>
      <c r="HK255" s="109"/>
    </row>
    <row r="256" spans="1:219" s="3" customFormat="1" x14ac:dyDescent="0.2">
      <c r="A256" s="17"/>
      <c r="E256" s="1"/>
      <c r="F256" s="1"/>
      <c r="G256" s="1"/>
      <c r="H256" s="112"/>
      <c r="I256" s="112"/>
      <c r="J256" s="112"/>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71"/>
      <c r="BZ256" s="71"/>
      <c r="CA256" s="71"/>
      <c r="CB256" s="71"/>
      <c r="CC256" s="71"/>
      <c r="CD256" s="71"/>
      <c r="CE256" s="71"/>
      <c r="CF256" s="117"/>
      <c r="CG256" s="117"/>
      <c r="CH256" s="117"/>
      <c r="CI256" s="117"/>
      <c r="CJ256" s="117"/>
      <c r="CK256" s="71"/>
      <c r="CL256" s="71"/>
      <c r="CM256" s="71"/>
      <c r="CN256" s="71"/>
      <c r="CO256" s="71"/>
      <c r="CP256" s="71"/>
      <c r="CQ256" s="71"/>
      <c r="CR256" s="71"/>
      <c r="CS256" s="71"/>
      <c r="CT256" s="71"/>
      <c r="CU256" s="71"/>
      <c r="CV256" s="71"/>
      <c r="CW256" s="71"/>
      <c r="CX256" s="71"/>
      <c r="CY256" s="71"/>
      <c r="CZ256" s="71"/>
      <c r="DA256" s="71"/>
      <c r="DB256" s="71"/>
      <c r="DC256" s="71"/>
      <c r="DD256" s="71"/>
      <c r="DE256" s="71"/>
      <c r="DF256" s="71"/>
      <c r="DG256" s="71"/>
      <c r="DH256" s="71"/>
      <c r="DI256" s="71"/>
      <c r="DJ256" s="71"/>
      <c r="DK256" s="71"/>
      <c r="DL256" s="71"/>
      <c r="DM256" s="71"/>
      <c r="DN256" s="71"/>
      <c r="DO256" s="71"/>
      <c r="DP256" s="71"/>
      <c r="DQ256" s="71"/>
      <c r="DR256" s="71"/>
      <c r="DS256" s="71"/>
      <c r="DT256" s="71"/>
      <c r="DU256" s="71"/>
      <c r="DV256" s="71"/>
      <c r="DW256" s="71"/>
      <c r="DX256" s="71"/>
      <c r="DY256" s="71"/>
      <c r="DZ256" s="71"/>
      <c r="EA256" s="71"/>
      <c r="EB256" s="71"/>
      <c r="EC256" s="71"/>
      <c r="ED256" s="71"/>
      <c r="EE256" s="71"/>
      <c r="EF256" s="71"/>
      <c r="EG256" s="71"/>
      <c r="EH256" s="71"/>
      <c r="EI256" s="71"/>
      <c r="EJ256" s="71"/>
      <c r="EK256" s="71"/>
      <c r="EL256" s="71"/>
      <c r="EM256" s="71"/>
      <c r="EN256" s="71"/>
      <c r="EO256" s="109"/>
      <c r="EP256" s="109"/>
      <c r="EQ256" s="109"/>
      <c r="ER256" s="109"/>
      <c r="ES256" s="109"/>
      <c r="ET256" s="109"/>
      <c r="EU256" s="109"/>
      <c r="EV256" s="109"/>
      <c r="EW256" s="109"/>
      <c r="EX256" s="109"/>
      <c r="EY256" s="109"/>
      <c r="EZ256" s="109"/>
      <c r="FA256" s="109"/>
      <c r="FB256" s="109"/>
      <c r="FC256" s="109"/>
      <c r="FD256" s="109"/>
      <c r="FE256" s="109"/>
      <c r="FF256" s="109"/>
      <c r="FG256" s="109"/>
      <c r="FH256" s="109"/>
      <c r="FI256" s="109"/>
      <c r="FJ256" s="109"/>
      <c r="FK256" s="109"/>
      <c r="FL256" s="109"/>
      <c r="FM256" s="109"/>
      <c r="FN256" s="109"/>
      <c r="FO256" s="109"/>
      <c r="FP256" s="109"/>
      <c r="FQ256" s="109"/>
      <c r="FR256" s="109"/>
      <c r="FS256" s="109"/>
      <c r="FT256" s="109"/>
      <c r="FU256" s="109"/>
      <c r="FV256" s="109"/>
      <c r="FW256" s="109"/>
      <c r="FX256" s="109"/>
      <c r="FY256" s="109"/>
      <c r="FZ256" s="109"/>
      <c r="GA256" s="109"/>
      <c r="GB256" s="109"/>
      <c r="GC256" s="109"/>
      <c r="GD256" s="109"/>
      <c r="GE256" s="109"/>
      <c r="GF256" s="109"/>
      <c r="GG256" s="109"/>
      <c r="GH256" s="109"/>
      <c r="GI256" s="109"/>
      <c r="GJ256" s="109"/>
      <c r="GK256" s="109"/>
      <c r="GL256" s="109"/>
      <c r="GM256" s="109"/>
      <c r="GN256" s="109"/>
      <c r="GO256" s="109"/>
      <c r="GP256" s="109"/>
      <c r="GQ256" s="109"/>
      <c r="GR256" s="109"/>
      <c r="GS256" s="109"/>
      <c r="GT256" s="109"/>
      <c r="GU256" s="109"/>
      <c r="GV256" s="109"/>
      <c r="GW256" s="109"/>
      <c r="GX256" s="109"/>
      <c r="GY256" s="109"/>
      <c r="GZ256" s="109"/>
      <c r="HA256" s="109"/>
      <c r="HB256" s="109"/>
      <c r="HC256" s="109"/>
      <c r="HD256" s="109"/>
      <c r="HE256" s="109"/>
      <c r="HF256" s="109"/>
      <c r="HG256" s="109"/>
      <c r="HH256" s="109"/>
      <c r="HI256" s="109"/>
      <c r="HJ256" s="109"/>
      <c r="HK256" s="109"/>
    </row>
    <row r="257" spans="1:219" s="3" customFormat="1" x14ac:dyDescent="0.2">
      <c r="A257" s="17"/>
      <c r="E257" s="1"/>
      <c r="F257" s="1"/>
      <c r="G257" s="1"/>
      <c r="H257" s="112"/>
      <c r="I257" s="112"/>
      <c r="J257" s="112"/>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c r="BL257" s="108"/>
      <c r="BM257" s="108"/>
      <c r="BN257" s="108"/>
      <c r="BO257" s="108"/>
      <c r="BP257" s="108"/>
      <c r="BQ257" s="108"/>
      <c r="BR257" s="108"/>
      <c r="BS257" s="108"/>
      <c r="BT257" s="108"/>
      <c r="BU257" s="108"/>
      <c r="BV257" s="108"/>
      <c r="BW257" s="108"/>
      <c r="BX257" s="108"/>
      <c r="BY257" s="71"/>
      <c r="BZ257" s="71"/>
      <c r="CA257" s="71"/>
      <c r="CB257" s="71"/>
      <c r="CC257" s="71"/>
      <c r="CD257" s="71"/>
      <c r="CE257" s="71"/>
      <c r="CF257" s="117"/>
      <c r="CG257" s="117"/>
      <c r="CH257" s="117"/>
      <c r="CI257" s="117"/>
      <c r="CJ257" s="117"/>
      <c r="CK257" s="71"/>
      <c r="CL257" s="71"/>
      <c r="CM257" s="71"/>
      <c r="CN257" s="71"/>
      <c r="CO257" s="71"/>
      <c r="CP257" s="71"/>
      <c r="CQ257" s="71"/>
      <c r="CR257" s="71"/>
      <c r="CS257" s="71"/>
      <c r="CT257" s="71"/>
      <c r="CU257" s="71"/>
      <c r="CV257" s="71"/>
      <c r="CW257" s="71"/>
      <c r="CX257" s="71"/>
      <c r="CY257" s="71"/>
      <c r="CZ257" s="71"/>
      <c r="DA257" s="71"/>
      <c r="DB257" s="71"/>
      <c r="DC257" s="71"/>
      <c r="DD257" s="71"/>
      <c r="DE257" s="71"/>
      <c r="DF257" s="71"/>
      <c r="DG257" s="71"/>
      <c r="DH257" s="71"/>
      <c r="DI257" s="71"/>
      <c r="DJ257" s="71"/>
      <c r="DK257" s="71"/>
      <c r="DL257" s="71"/>
      <c r="DM257" s="71"/>
      <c r="DN257" s="71"/>
      <c r="DO257" s="71"/>
      <c r="DP257" s="71"/>
      <c r="DQ257" s="71"/>
      <c r="DR257" s="71"/>
      <c r="DS257" s="71"/>
      <c r="DT257" s="71"/>
      <c r="DU257" s="71"/>
      <c r="DV257" s="71"/>
      <c r="DW257" s="71"/>
      <c r="DX257" s="71"/>
      <c r="DY257" s="71"/>
      <c r="DZ257" s="71"/>
      <c r="EA257" s="71"/>
      <c r="EB257" s="71"/>
      <c r="EC257" s="71"/>
      <c r="ED257" s="71"/>
      <c r="EE257" s="71"/>
      <c r="EF257" s="71"/>
      <c r="EG257" s="71"/>
      <c r="EH257" s="71"/>
      <c r="EI257" s="71"/>
      <c r="EJ257" s="71"/>
      <c r="EK257" s="71"/>
      <c r="EL257" s="71"/>
      <c r="EM257" s="71"/>
      <c r="EN257" s="71"/>
      <c r="EO257" s="109"/>
      <c r="EP257" s="109"/>
      <c r="EQ257" s="109"/>
      <c r="ER257" s="109"/>
      <c r="ES257" s="109"/>
      <c r="ET257" s="109"/>
      <c r="EU257" s="109"/>
      <c r="EV257" s="109"/>
      <c r="EW257" s="109"/>
      <c r="EX257" s="109"/>
      <c r="EY257" s="109"/>
      <c r="EZ257" s="109"/>
      <c r="FA257" s="109"/>
      <c r="FB257" s="109"/>
      <c r="FC257" s="109"/>
      <c r="FD257" s="109"/>
      <c r="FE257" s="109"/>
      <c r="FF257" s="109"/>
      <c r="FG257" s="109"/>
      <c r="FH257" s="109"/>
      <c r="FI257" s="109"/>
      <c r="FJ257" s="109"/>
      <c r="FK257" s="109"/>
      <c r="FL257" s="109"/>
      <c r="FM257" s="109"/>
      <c r="FN257" s="109"/>
      <c r="FO257" s="109"/>
      <c r="FP257" s="109"/>
      <c r="FQ257" s="109"/>
      <c r="FR257" s="109"/>
      <c r="FS257" s="109"/>
      <c r="FT257" s="109"/>
      <c r="FU257" s="109"/>
      <c r="FV257" s="109"/>
      <c r="FW257" s="109"/>
      <c r="FX257" s="109"/>
      <c r="FY257" s="109"/>
      <c r="FZ257" s="109"/>
      <c r="GA257" s="109"/>
      <c r="GB257" s="109"/>
      <c r="GC257" s="109"/>
      <c r="GD257" s="109"/>
      <c r="GE257" s="109"/>
      <c r="GF257" s="109"/>
      <c r="GG257" s="109"/>
      <c r="GH257" s="109"/>
      <c r="GI257" s="109"/>
      <c r="GJ257" s="109"/>
      <c r="GK257" s="109"/>
      <c r="GL257" s="109"/>
      <c r="GM257" s="109"/>
      <c r="GN257" s="109"/>
      <c r="GO257" s="109"/>
      <c r="GP257" s="109"/>
      <c r="GQ257" s="109"/>
      <c r="GR257" s="109"/>
      <c r="GS257" s="109"/>
      <c r="GT257" s="109"/>
      <c r="GU257" s="109"/>
      <c r="GV257" s="109"/>
      <c r="GW257" s="109"/>
      <c r="GX257" s="109"/>
      <c r="GY257" s="109"/>
      <c r="GZ257" s="109"/>
      <c r="HA257" s="109"/>
      <c r="HB257" s="109"/>
      <c r="HC257" s="109"/>
      <c r="HD257" s="109"/>
      <c r="HE257" s="109"/>
      <c r="HF257" s="109"/>
      <c r="HG257" s="109"/>
      <c r="HH257" s="109"/>
      <c r="HI257" s="109"/>
      <c r="HJ257" s="109"/>
      <c r="HK257" s="109"/>
    </row>
    <row r="258" spans="1:219" s="3" customFormat="1" x14ac:dyDescent="0.2">
      <c r="A258" s="17"/>
      <c r="E258" s="1"/>
      <c r="F258" s="1"/>
      <c r="G258" s="1"/>
      <c r="H258" s="112"/>
      <c r="I258" s="112"/>
      <c r="J258" s="112"/>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c r="BJ258" s="108"/>
      <c r="BK258" s="108"/>
      <c r="BL258" s="108"/>
      <c r="BM258" s="108"/>
      <c r="BN258" s="108"/>
      <c r="BO258" s="108"/>
      <c r="BP258" s="108"/>
      <c r="BQ258" s="108"/>
      <c r="BR258" s="108"/>
      <c r="BS258" s="108"/>
      <c r="BT258" s="108"/>
      <c r="BU258" s="108"/>
      <c r="BV258" s="108"/>
      <c r="BW258" s="108"/>
      <c r="BX258" s="108"/>
      <c r="BY258" s="71"/>
      <c r="BZ258" s="71"/>
      <c r="CA258" s="71"/>
      <c r="CB258" s="71"/>
      <c r="CC258" s="71"/>
      <c r="CD258" s="71"/>
      <c r="CE258" s="71"/>
      <c r="CF258" s="117"/>
      <c r="CG258" s="117"/>
      <c r="CH258" s="117"/>
      <c r="CI258" s="117"/>
      <c r="CJ258" s="117"/>
      <c r="CK258" s="71"/>
      <c r="CL258" s="71"/>
      <c r="CM258" s="71"/>
      <c r="CN258" s="71"/>
      <c r="CO258" s="71"/>
      <c r="CP258" s="71"/>
      <c r="CQ258" s="71"/>
      <c r="CR258" s="71"/>
      <c r="CS258" s="71"/>
      <c r="CT258" s="71"/>
      <c r="CU258" s="71"/>
      <c r="CV258" s="71"/>
      <c r="CW258" s="71"/>
      <c r="CX258" s="71"/>
      <c r="CY258" s="71"/>
      <c r="CZ258" s="71"/>
      <c r="DA258" s="71"/>
      <c r="DB258" s="71"/>
      <c r="DC258" s="71"/>
      <c r="DD258" s="71"/>
      <c r="DE258" s="71"/>
      <c r="DF258" s="71"/>
      <c r="DG258" s="71"/>
      <c r="DH258" s="71"/>
      <c r="DI258" s="71"/>
      <c r="DJ258" s="71"/>
      <c r="DK258" s="71"/>
      <c r="DL258" s="71"/>
      <c r="DM258" s="71"/>
      <c r="DN258" s="71"/>
      <c r="DO258" s="71"/>
      <c r="DP258" s="71"/>
      <c r="DQ258" s="71"/>
      <c r="DR258" s="71"/>
      <c r="DS258" s="71"/>
      <c r="DT258" s="71"/>
      <c r="DU258" s="71"/>
      <c r="DV258" s="71"/>
      <c r="DW258" s="71"/>
      <c r="DX258" s="71"/>
      <c r="DY258" s="71"/>
      <c r="DZ258" s="71"/>
      <c r="EA258" s="71"/>
      <c r="EB258" s="71"/>
      <c r="EC258" s="71"/>
      <c r="ED258" s="71"/>
      <c r="EE258" s="71"/>
      <c r="EF258" s="71"/>
      <c r="EG258" s="71"/>
      <c r="EH258" s="71"/>
      <c r="EI258" s="71"/>
      <c r="EJ258" s="71"/>
      <c r="EK258" s="71"/>
      <c r="EL258" s="71"/>
      <c r="EM258" s="71"/>
      <c r="EN258" s="71"/>
      <c r="EO258" s="109"/>
      <c r="EP258" s="109"/>
      <c r="EQ258" s="109"/>
      <c r="ER258" s="109"/>
      <c r="ES258" s="109"/>
      <c r="ET258" s="109"/>
      <c r="EU258" s="109"/>
      <c r="EV258" s="109"/>
      <c r="EW258" s="109"/>
      <c r="EX258" s="109"/>
      <c r="EY258" s="109"/>
      <c r="EZ258" s="109"/>
      <c r="FA258" s="109"/>
      <c r="FB258" s="109"/>
      <c r="FC258" s="109"/>
      <c r="FD258" s="109"/>
      <c r="FE258" s="109"/>
      <c r="FF258" s="109"/>
      <c r="FG258" s="109"/>
      <c r="FH258" s="109"/>
      <c r="FI258" s="109"/>
      <c r="FJ258" s="109"/>
      <c r="FK258" s="109"/>
      <c r="FL258" s="109"/>
      <c r="FM258" s="109"/>
      <c r="FN258" s="109"/>
      <c r="FO258" s="109"/>
      <c r="FP258" s="109"/>
      <c r="FQ258" s="109"/>
      <c r="FR258" s="109"/>
      <c r="FS258" s="109"/>
      <c r="FT258" s="109"/>
      <c r="FU258" s="109"/>
      <c r="FV258" s="109"/>
      <c r="FW258" s="109"/>
      <c r="FX258" s="109"/>
      <c r="FY258" s="109"/>
      <c r="FZ258" s="109"/>
      <c r="GA258" s="109"/>
      <c r="GB258" s="109"/>
      <c r="GC258" s="109"/>
      <c r="GD258" s="109"/>
      <c r="GE258" s="109"/>
      <c r="GF258" s="109"/>
      <c r="GG258" s="109"/>
      <c r="GH258" s="109"/>
      <c r="GI258" s="109"/>
      <c r="GJ258" s="109"/>
      <c r="GK258" s="109"/>
      <c r="GL258" s="109"/>
      <c r="GM258" s="109"/>
      <c r="GN258" s="109"/>
      <c r="GO258" s="109"/>
      <c r="GP258" s="109"/>
      <c r="GQ258" s="109"/>
      <c r="GR258" s="109"/>
      <c r="GS258" s="109"/>
      <c r="GT258" s="109"/>
      <c r="GU258" s="109"/>
      <c r="GV258" s="109"/>
      <c r="GW258" s="109"/>
      <c r="GX258" s="109"/>
      <c r="GY258" s="109"/>
      <c r="GZ258" s="109"/>
      <c r="HA258" s="109"/>
      <c r="HB258" s="109"/>
      <c r="HC258" s="109"/>
      <c r="HD258" s="109"/>
      <c r="HE258" s="109"/>
      <c r="HF258" s="109"/>
      <c r="HG258" s="109"/>
      <c r="HH258" s="109"/>
      <c r="HI258" s="109"/>
      <c r="HJ258" s="109"/>
      <c r="HK258" s="109"/>
    </row>
    <row r="259" spans="1:219" s="3" customFormat="1" x14ac:dyDescent="0.2">
      <c r="A259" s="17"/>
      <c r="E259" s="1"/>
      <c r="F259" s="1"/>
      <c r="G259" s="1"/>
      <c r="H259" s="112"/>
      <c r="I259" s="112"/>
      <c r="J259" s="112"/>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c r="BR259" s="108"/>
      <c r="BS259" s="108"/>
      <c r="BT259" s="108"/>
      <c r="BU259" s="108"/>
      <c r="BV259" s="108"/>
      <c r="BW259" s="108"/>
      <c r="BX259" s="108"/>
      <c r="BY259" s="71"/>
      <c r="BZ259" s="71"/>
      <c r="CA259" s="71"/>
      <c r="CB259" s="71"/>
      <c r="CC259" s="71"/>
      <c r="CD259" s="71"/>
      <c r="CE259" s="71"/>
      <c r="CF259" s="117"/>
      <c r="CG259" s="117"/>
      <c r="CH259" s="117"/>
      <c r="CI259" s="117"/>
      <c r="CJ259" s="117"/>
      <c r="CK259" s="71"/>
      <c r="CL259" s="71"/>
      <c r="CM259" s="71"/>
      <c r="CN259" s="71"/>
      <c r="CO259" s="71"/>
      <c r="CP259" s="71"/>
      <c r="CQ259" s="71"/>
      <c r="CR259" s="71"/>
      <c r="CS259" s="71"/>
      <c r="CT259" s="71"/>
      <c r="CU259" s="71"/>
      <c r="CV259" s="71"/>
      <c r="CW259" s="71"/>
      <c r="CX259" s="71"/>
      <c r="CY259" s="71"/>
      <c r="CZ259" s="71"/>
      <c r="DA259" s="71"/>
      <c r="DB259" s="71"/>
      <c r="DC259" s="71"/>
      <c r="DD259" s="71"/>
      <c r="DE259" s="71"/>
      <c r="DF259" s="71"/>
      <c r="DG259" s="71"/>
      <c r="DH259" s="71"/>
      <c r="DI259" s="71"/>
      <c r="DJ259" s="71"/>
      <c r="DK259" s="71"/>
      <c r="DL259" s="71"/>
      <c r="DM259" s="71"/>
      <c r="DN259" s="71"/>
      <c r="DO259" s="71"/>
      <c r="DP259" s="71"/>
      <c r="DQ259" s="71"/>
      <c r="DR259" s="71"/>
      <c r="DS259" s="71"/>
      <c r="DT259" s="71"/>
      <c r="DU259" s="71"/>
      <c r="DV259" s="71"/>
      <c r="DW259" s="71"/>
      <c r="DX259" s="71"/>
      <c r="DY259" s="71"/>
      <c r="DZ259" s="71"/>
      <c r="EA259" s="71"/>
      <c r="EB259" s="71"/>
      <c r="EC259" s="71"/>
      <c r="ED259" s="71"/>
      <c r="EE259" s="71"/>
      <c r="EF259" s="71"/>
      <c r="EG259" s="71"/>
      <c r="EH259" s="71"/>
      <c r="EI259" s="71"/>
      <c r="EJ259" s="71"/>
      <c r="EK259" s="71"/>
      <c r="EL259" s="71"/>
      <c r="EM259" s="71"/>
      <c r="EN259" s="71"/>
      <c r="EO259" s="109"/>
      <c r="EP259" s="109"/>
      <c r="EQ259" s="109"/>
      <c r="ER259" s="109"/>
      <c r="ES259" s="109"/>
      <c r="ET259" s="109"/>
      <c r="EU259" s="109"/>
      <c r="EV259" s="109"/>
      <c r="EW259" s="109"/>
      <c r="EX259" s="109"/>
      <c r="EY259" s="109"/>
      <c r="EZ259" s="109"/>
      <c r="FA259" s="109"/>
      <c r="FB259" s="109"/>
      <c r="FC259" s="109"/>
      <c r="FD259" s="109"/>
      <c r="FE259" s="109"/>
      <c r="FF259" s="109"/>
      <c r="FG259" s="109"/>
      <c r="FH259" s="109"/>
      <c r="FI259" s="109"/>
      <c r="FJ259" s="109"/>
      <c r="FK259" s="109"/>
      <c r="FL259" s="109"/>
      <c r="FM259" s="109"/>
      <c r="FN259" s="109"/>
      <c r="FO259" s="109"/>
      <c r="FP259" s="109"/>
      <c r="FQ259" s="109"/>
      <c r="FR259" s="109"/>
      <c r="FS259" s="109"/>
      <c r="FT259" s="109"/>
      <c r="FU259" s="109"/>
      <c r="FV259" s="109"/>
      <c r="FW259" s="109"/>
      <c r="FX259" s="109"/>
      <c r="FY259" s="109"/>
      <c r="FZ259" s="109"/>
      <c r="GA259" s="109"/>
      <c r="GB259" s="109"/>
      <c r="GC259" s="109"/>
      <c r="GD259" s="109"/>
      <c r="GE259" s="109"/>
      <c r="GF259" s="109"/>
      <c r="GG259" s="109"/>
      <c r="GH259" s="109"/>
      <c r="GI259" s="109"/>
      <c r="GJ259" s="109"/>
      <c r="GK259" s="109"/>
      <c r="GL259" s="109"/>
      <c r="GM259" s="109"/>
      <c r="GN259" s="109"/>
      <c r="GO259" s="109"/>
      <c r="GP259" s="109"/>
      <c r="GQ259" s="109"/>
      <c r="GR259" s="109"/>
      <c r="GS259" s="109"/>
      <c r="GT259" s="109"/>
      <c r="GU259" s="109"/>
      <c r="GV259" s="109"/>
      <c r="GW259" s="109"/>
      <c r="GX259" s="109"/>
      <c r="GY259" s="109"/>
      <c r="GZ259" s="109"/>
      <c r="HA259" s="109"/>
      <c r="HB259" s="109"/>
      <c r="HC259" s="109"/>
      <c r="HD259" s="109"/>
      <c r="HE259" s="109"/>
      <c r="HF259" s="109"/>
      <c r="HG259" s="109"/>
      <c r="HH259" s="109"/>
      <c r="HI259" s="109"/>
      <c r="HJ259" s="109"/>
      <c r="HK259" s="109"/>
    </row>
    <row r="260" spans="1:219" s="3" customFormat="1" x14ac:dyDescent="0.2">
      <c r="A260" s="17"/>
      <c r="E260" s="1"/>
      <c r="F260" s="1"/>
      <c r="G260" s="1"/>
      <c r="H260" s="112"/>
      <c r="I260" s="112"/>
      <c r="J260" s="112"/>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71"/>
      <c r="BZ260" s="71"/>
      <c r="CA260" s="71"/>
      <c r="CB260" s="71"/>
      <c r="CC260" s="71"/>
      <c r="CD260" s="71"/>
      <c r="CE260" s="71"/>
      <c r="CF260" s="117"/>
      <c r="CG260" s="117"/>
      <c r="CH260" s="117"/>
      <c r="CI260" s="117"/>
      <c r="CJ260" s="117"/>
      <c r="CK260" s="71"/>
      <c r="CL260" s="71"/>
      <c r="CM260" s="71"/>
      <c r="CN260" s="71"/>
      <c r="CO260" s="71"/>
      <c r="CP260" s="71"/>
      <c r="CQ260" s="71"/>
      <c r="CR260" s="71"/>
      <c r="CS260" s="71"/>
      <c r="CT260" s="71"/>
      <c r="CU260" s="71"/>
      <c r="CV260" s="71"/>
      <c r="CW260" s="71"/>
      <c r="CX260" s="71"/>
      <c r="CY260" s="71"/>
      <c r="CZ260" s="71"/>
      <c r="DA260" s="71"/>
      <c r="DB260" s="71"/>
      <c r="DC260" s="71"/>
      <c r="DD260" s="71"/>
      <c r="DE260" s="71"/>
      <c r="DF260" s="71"/>
      <c r="DG260" s="71"/>
      <c r="DH260" s="71"/>
      <c r="DI260" s="71"/>
      <c r="DJ260" s="71"/>
      <c r="DK260" s="71"/>
      <c r="DL260" s="71"/>
      <c r="DM260" s="71"/>
      <c r="DN260" s="71"/>
      <c r="DO260" s="71"/>
      <c r="DP260" s="71"/>
      <c r="DQ260" s="71"/>
      <c r="DR260" s="71"/>
      <c r="DS260" s="71"/>
      <c r="DT260" s="71"/>
      <c r="DU260" s="71"/>
      <c r="DV260" s="71"/>
      <c r="DW260" s="71"/>
      <c r="DX260" s="71"/>
      <c r="DY260" s="71"/>
      <c r="DZ260" s="71"/>
      <c r="EA260" s="71"/>
      <c r="EB260" s="71"/>
      <c r="EC260" s="71"/>
      <c r="ED260" s="71"/>
      <c r="EE260" s="71"/>
      <c r="EF260" s="71"/>
      <c r="EG260" s="71"/>
      <c r="EH260" s="71"/>
      <c r="EI260" s="71"/>
      <c r="EJ260" s="71"/>
      <c r="EK260" s="71"/>
      <c r="EL260" s="71"/>
      <c r="EM260" s="71"/>
      <c r="EN260" s="71"/>
      <c r="EO260" s="109"/>
      <c r="EP260" s="109"/>
      <c r="EQ260" s="109"/>
      <c r="ER260" s="109"/>
      <c r="ES260" s="109"/>
      <c r="ET260" s="109"/>
      <c r="EU260" s="109"/>
      <c r="EV260" s="109"/>
      <c r="EW260" s="109"/>
      <c r="EX260" s="109"/>
      <c r="EY260" s="109"/>
      <c r="EZ260" s="109"/>
      <c r="FA260" s="109"/>
      <c r="FB260" s="109"/>
      <c r="FC260" s="109"/>
      <c r="FD260" s="109"/>
      <c r="FE260" s="109"/>
      <c r="FF260" s="109"/>
      <c r="FG260" s="109"/>
      <c r="FH260" s="109"/>
      <c r="FI260" s="109"/>
      <c r="FJ260" s="109"/>
      <c r="FK260" s="109"/>
      <c r="FL260" s="109"/>
      <c r="FM260" s="109"/>
      <c r="FN260" s="109"/>
      <c r="FO260" s="109"/>
      <c r="FP260" s="109"/>
      <c r="FQ260" s="109"/>
      <c r="FR260" s="109"/>
      <c r="FS260" s="109"/>
      <c r="FT260" s="109"/>
      <c r="FU260" s="109"/>
      <c r="FV260" s="109"/>
      <c r="FW260" s="109"/>
      <c r="FX260" s="109"/>
      <c r="FY260" s="109"/>
      <c r="FZ260" s="109"/>
      <c r="GA260" s="109"/>
      <c r="GB260" s="109"/>
      <c r="GC260" s="109"/>
      <c r="GD260" s="109"/>
      <c r="GE260" s="109"/>
      <c r="GF260" s="109"/>
      <c r="GG260" s="109"/>
      <c r="GH260" s="109"/>
      <c r="GI260" s="109"/>
      <c r="GJ260" s="109"/>
      <c r="GK260" s="109"/>
      <c r="GL260" s="109"/>
      <c r="GM260" s="109"/>
      <c r="GN260" s="109"/>
      <c r="GO260" s="109"/>
      <c r="GP260" s="109"/>
      <c r="GQ260" s="109"/>
      <c r="GR260" s="109"/>
      <c r="GS260" s="109"/>
      <c r="GT260" s="109"/>
      <c r="GU260" s="109"/>
      <c r="GV260" s="109"/>
      <c r="GW260" s="109"/>
      <c r="GX260" s="109"/>
      <c r="GY260" s="109"/>
      <c r="GZ260" s="109"/>
      <c r="HA260" s="109"/>
      <c r="HB260" s="109"/>
      <c r="HC260" s="109"/>
      <c r="HD260" s="109"/>
      <c r="HE260" s="109"/>
      <c r="HF260" s="109"/>
      <c r="HG260" s="109"/>
      <c r="HH260" s="109"/>
      <c r="HI260" s="109"/>
      <c r="HJ260" s="109"/>
      <c r="HK260" s="109"/>
    </row>
    <row r="261" spans="1:219" s="3" customFormat="1" x14ac:dyDescent="0.2">
      <c r="A261" s="17"/>
      <c r="E261" s="1"/>
      <c r="F261" s="1"/>
      <c r="G261" s="1"/>
      <c r="H261" s="112"/>
      <c r="I261" s="112"/>
      <c r="J261" s="112"/>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71"/>
      <c r="BZ261" s="71"/>
      <c r="CA261" s="71"/>
      <c r="CB261" s="71"/>
      <c r="CC261" s="71"/>
      <c r="CD261" s="71"/>
      <c r="CE261" s="71"/>
      <c r="CF261" s="117"/>
      <c r="CG261" s="117"/>
      <c r="CH261" s="117"/>
      <c r="CI261" s="117"/>
      <c r="CJ261" s="117"/>
      <c r="CK261" s="71"/>
      <c r="CL261" s="71"/>
      <c r="CM261" s="71"/>
      <c r="CN261" s="71"/>
      <c r="CO261" s="71"/>
      <c r="CP261" s="71"/>
      <c r="CQ261" s="71"/>
      <c r="CR261" s="71"/>
      <c r="CS261" s="71"/>
      <c r="CT261" s="71"/>
      <c r="CU261" s="71"/>
      <c r="CV261" s="71"/>
      <c r="CW261" s="71"/>
      <c r="CX261" s="71"/>
      <c r="CY261" s="71"/>
      <c r="CZ261" s="71"/>
      <c r="DA261" s="71"/>
      <c r="DB261" s="71"/>
      <c r="DC261" s="71"/>
      <c r="DD261" s="71"/>
      <c r="DE261" s="71"/>
      <c r="DF261" s="71"/>
      <c r="DG261" s="71"/>
      <c r="DH261" s="71"/>
      <c r="DI261" s="71"/>
      <c r="DJ261" s="71"/>
      <c r="DK261" s="71"/>
      <c r="DL261" s="71"/>
      <c r="DM261" s="71"/>
      <c r="DN261" s="71"/>
      <c r="DO261" s="71"/>
      <c r="DP261" s="71"/>
      <c r="DQ261" s="71"/>
      <c r="DR261" s="71"/>
      <c r="DS261" s="71"/>
      <c r="DT261" s="71"/>
      <c r="DU261" s="71"/>
      <c r="DV261" s="71"/>
      <c r="DW261" s="71"/>
      <c r="DX261" s="71"/>
      <c r="DY261" s="71"/>
      <c r="DZ261" s="71"/>
      <c r="EA261" s="71"/>
      <c r="EB261" s="71"/>
      <c r="EC261" s="71"/>
      <c r="ED261" s="71"/>
      <c r="EE261" s="71"/>
      <c r="EF261" s="71"/>
      <c r="EG261" s="71"/>
      <c r="EH261" s="71"/>
      <c r="EI261" s="71"/>
      <c r="EJ261" s="71"/>
      <c r="EK261" s="71"/>
      <c r="EL261" s="71"/>
      <c r="EM261" s="71"/>
      <c r="EN261" s="71"/>
      <c r="EO261" s="109"/>
      <c r="EP261" s="109"/>
      <c r="EQ261" s="109"/>
      <c r="ER261" s="109"/>
      <c r="ES261" s="109"/>
      <c r="ET261" s="109"/>
      <c r="EU261" s="109"/>
      <c r="EV261" s="109"/>
      <c r="EW261" s="109"/>
      <c r="EX261" s="109"/>
      <c r="EY261" s="109"/>
      <c r="EZ261" s="109"/>
      <c r="FA261" s="109"/>
      <c r="FB261" s="109"/>
      <c r="FC261" s="109"/>
      <c r="FD261" s="109"/>
      <c r="FE261" s="109"/>
      <c r="FF261" s="109"/>
      <c r="FG261" s="109"/>
      <c r="FH261" s="109"/>
      <c r="FI261" s="109"/>
      <c r="FJ261" s="109"/>
      <c r="FK261" s="109"/>
      <c r="FL261" s="109"/>
      <c r="FM261" s="109"/>
      <c r="FN261" s="109"/>
      <c r="FO261" s="109"/>
      <c r="FP261" s="109"/>
      <c r="FQ261" s="109"/>
      <c r="FR261" s="109"/>
      <c r="FS261" s="109"/>
      <c r="FT261" s="109"/>
      <c r="FU261" s="109"/>
      <c r="FV261" s="109"/>
      <c r="FW261" s="109"/>
      <c r="FX261" s="109"/>
      <c r="FY261" s="109"/>
      <c r="FZ261" s="109"/>
      <c r="GA261" s="109"/>
      <c r="GB261" s="109"/>
      <c r="GC261" s="109"/>
      <c r="GD261" s="109"/>
      <c r="GE261" s="109"/>
      <c r="GF261" s="109"/>
      <c r="GG261" s="109"/>
      <c r="GH261" s="109"/>
      <c r="GI261" s="109"/>
      <c r="GJ261" s="109"/>
      <c r="GK261" s="109"/>
      <c r="GL261" s="109"/>
      <c r="GM261" s="109"/>
      <c r="GN261" s="109"/>
      <c r="GO261" s="109"/>
      <c r="GP261" s="109"/>
      <c r="GQ261" s="109"/>
      <c r="GR261" s="109"/>
      <c r="GS261" s="109"/>
      <c r="GT261" s="109"/>
      <c r="GU261" s="109"/>
      <c r="GV261" s="109"/>
      <c r="GW261" s="109"/>
      <c r="GX261" s="109"/>
      <c r="GY261" s="109"/>
      <c r="GZ261" s="109"/>
      <c r="HA261" s="109"/>
      <c r="HB261" s="109"/>
      <c r="HC261" s="109"/>
      <c r="HD261" s="109"/>
      <c r="HE261" s="109"/>
      <c r="HF261" s="109"/>
      <c r="HG261" s="109"/>
      <c r="HH261" s="109"/>
      <c r="HI261" s="109"/>
      <c r="HJ261" s="109"/>
      <c r="HK261" s="109"/>
    </row>
    <row r="262" spans="1:219" s="3" customFormat="1" x14ac:dyDescent="0.2">
      <c r="A262" s="17"/>
      <c r="E262" s="1"/>
      <c r="F262" s="1"/>
      <c r="G262" s="1"/>
      <c r="H262" s="112"/>
      <c r="I262" s="112"/>
      <c r="J262" s="112"/>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71"/>
      <c r="BZ262" s="71"/>
      <c r="CA262" s="71"/>
      <c r="CB262" s="71"/>
      <c r="CC262" s="71"/>
      <c r="CD262" s="71"/>
      <c r="CE262" s="71"/>
      <c r="CF262" s="117"/>
      <c r="CG262" s="117"/>
      <c r="CH262" s="117"/>
      <c r="CI262" s="117"/>
      <c r="CJ262" s="117"/>
      <c r="CK262" s="71"/>
      <c r="CL262" s="71"/>
      <c r="CM262" s="71"/>
      <c r="CN262" s="71"/>
      <c r="CO262" s="71"/>
      <c r="CP262" s="71"/>
      <c r="CQ262" s="71"/>
      <c r="CR262" s="71"/>
      <c r="CS262" s="71"/>
      <c r="CT262" s="71"/>
      <c r="CU262" s="71"/>
      <c r="CV262" s="71"/>
      <c r="CW262" s="71"/>
      <c r="CX262" s="71"/>
      <c r="CY262" s="71"/>
      <c r="CZ262" s="71"/>
      <c r="DA262" s="71"/>
      <c r="DB262" s="71"/>
      <c r="DC262" s="71"/>
      <c r="DD262" s="71"/>
      <c r="DE262" s="71"/>
      <c r="DF262" s="71"/>
      <c r="DG262" s="71"/>
      <c r="DH262" s="71"/>
      <c r="DI262" s="71"/>
      <c r="DJ262" s="71"/>
      <c r="DK262" s="71"/>
      <c r="DL262" s="71"/>
      <c r="DM262" s="71"/>
      <c r="DN262" s="71"/>
      <c r="DO262" s="71"/>
      <c r="DP262" s="71"/>
      <c r="DQ262" s="71"/>
      <c r="DR262" s="71"/>
      <c r="DS262" s="71"/>
      <c r="DT262" s="71"/>
      <c r="DU262" s="71"/>
      <c r="DV262" s="71"/>
      <c r="DW262" s="71"/>
      <c r="DX262" s="71"/>
      <c r="DY262" s="71"/>
      <c r="DZ262" s="71"/>
      <c r="EA262" s="71"/>
      <c r="EB262" s="71"/>
      <c r="EC262" s="71"/>
      <c r="ED262" s="71"/>
      <c r="EE262" s="71"/>
      <c r="EF262" s="71"/>
      <c r="EG262" s="71"/>
      <c r="EH262" s="71"/>
      <c r="EI262" s="71"/>
      <c r="EJ262" s="71"/>
      <c r="EK262" s="71"/>
      <c r="EL262" s="71"/>
      <c r="EM262" s="71"/>
      <c r="EN262" s="71"/>
      <c r="EO262" s="109"/>
      <c r="EP262" s="109"/>
      <c r="EQ262" s="109"/>
      <c r="ER262" s="109"/>
      <c r="ES262" s="109"/>
      <c r="ET262" s="109"/>
      <c r="EU262" s="109"/>
      <c r="EV262" s="109"/>
      <c r="EW262" s="109"/>
      <c r="EX262" s="109"/>
      <c r="EY262" s="109"/>
      <c r="EZ262" s="109"/>
      <c r="FA262" s="109"/>
      <c r="FB262" s="109"/>
      <c r="FC262" s="109"/>
      <c r="FD262" s="109"/>
      <c r="FE262" s="109"/>
      <c r="FF262" s="109"/>
      <c r="FG262" s="109"/>
      <c r="FH262" s="109"/>
      <c r="FI262" s="109"/>
      <c r="FJ262" s="109"/>
      <c r="FK262" s="109"/>
      <c r="FL262" s="109"/>
      <c r="FM262" s="109"/>
      <c r="FN262" s="109"/>
      <c r="FO262" s="109"/>
      <c r="FP262" s="109"/>
      <c r="FQ262" s="109"/>
      <c r="FR262" s="109"/>
      <c r="FS262" s="109"/>
      <c r="FT262" s="109"/>
      <c r="FU262" s="109"/>
      <c r="FV262" s="109"/>
      <c r="FW262" s="109"/>
      <c r="FX262" s="109"/>
      <c r="FY262" s="109"/>
      <c r="FZ262" s="109"/>
      <c r="GA262" s="109"/>
      <c r="GB262" s="109"/>
      <c r="GC262" s="109"/>
      <c r="GD262" s="109"/>
      <c r="GE262" s="109"/>
      <c r="GF262" s="109"/>
      <c r="GG262" s="109"/>
      <c r="GH262" s="109"/>
      <c r="GI262" s="109"/>
      <c r="GJ262" s="109"/>
      <c r="GK262" s="109"/>
      <c r="GL262" s="109"/>
      <c r="GM262" s="109"/>
      <c r="GN262" s="109"/>
      <c r="GO262" s="109"/>
      <c r="GP262" s="109"/>
      <c r="GQ262" s="109"/>
      <c r="GR262" s="109"/>
      <c r="GS262" s="109"/>
      <c r="GT262" s="109"/>
      <c r="GU262" s="109"/>
      <c r="GV262" s="109"/>
      <c r="GW262" s="109"/>
      <c r="GX262" s="109"/>
      <c r="GY262" s="109"/>
      <c r="GZ262" s="109"/>
      <c r="HA262" s="109"/>
      <c r="HB262" s="109"/>
      <c r="HC262" s="109"/>
      <c r="HD262" s="109"/>
      <c r="HE262" s="109"/>
      <c r="HF262" s="109"/>
      <c r="HG262" s="109"/>
      <c r="HH262" s="109"/>
      <c r="HI262" s="109"/>
      <c r="HJ262" s="109"/>
      <c r="HK262" s="109"/>
    </row>
    <row r="263" spans="1:219" s="3" customFormat="1" x14ac:dyDescent="0.2">
      <c r="A263" s="17"/>
      <c r="E263" s="1"/>
      <c r="F263" s="1"/>
      <c r="G263" s="1"/>
      <c r="H263" s="112"/>
      <c r="I263" s="112"/>
      <c r="J263" s="112"/>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71"/>
      <c r="BZ263" s="71"/>
      <c r="CA263" s="71"/>
      <c r="CB263" s="71"/>
      <c r="CC263" s="71"/>
      <c r="CD263" s="71"/>
      <c r="CE263" s="71"/>
      <c r="CF263" s="117"/>
      <c r="CG263" s="117"/>
      <c r="CH263" s="117"/>
      <c r="CI263" s="117"/>
      <c r="CJ263" s="117"/>
      <c r="CK263" s="71"/>
      <c r="CL263" s="71"/>
      <c r="CM263" s="71"/>
      <c r="CN263" s="71"/>
      <c r="CO263" s="71"/>
      <c r="CP263" s="71"/>
      <c r="CQ263" s="71"/>
      <c r="CR263" s="71"/>
      <c r="CS263" s="71"/>
      <c r="CT263" s="71"/>
      <c r="CU263" s="71"/>
      <c r="CV263" s="71"/>
      <c r="CW263" s="71"/>
      <c r="CX263" s="71"/>
      <c r="CY263" s="71"/>
      <c r="CZ263" s="71"/>
      <c r="DA263" s="71"/>
      <c r="DB263" s="71"/>
      <c r="DC263" s="71"/>
      <c r="DD263" s="71"/>
      <c r="DE263" s="71"/>
      <c r="DF263" s="71"/>
      <c r="DG263" s="71"/>
      <c r="DH263" s="71"/>
      <c r="DI263" s="71"/>
      <c r="DJ263" s="71"/>
      <c r="DK263" s="71"/>
      <c r="DL263" s="71"/>
      <c r="DM263" s="71"/>
      <c r="DN263" s="71"/>
      <c r="DO263" s="71"/>
      <c r="DP263" s="71"/>
      <c r="DQ263" s="71"/>
      <c r="DR263" s="71"/>
      <c r="DS263" s="71"/>
      <c r="DT263" s="71"/>
      <c r="DU263" s="71"/>
      <c r="DV263" s="71"/>
      <c r="DW263" s="71"/>
      <c r="DX263" s="71"/>
      <c r="DY263" s="71"/>
      <c r="DZ263" s="71"/>
      <c r="EA263" s="71"/>
      <c r="EB263" s="71"/>
      <c r="EC263" s="71"/>
      <c r="ED263" s="71"/>
      <c r="EE263" s="71"/>
      <c r="EF263" s="71"/>
      <c r="EG263" s="71"/>
      <c r="EH263" s="71"/>
      <c r="EI263" s="71"/>
      <c r="EJ263" s="71"/>
      <c r="EK263" s="71"/>
      <c r="EL263" s="71"/>
      <c r="EM263" s="71"/>
      <c r="EN263" s="71"/>
      <c r="EO263" s="109"/>
      <c r="EP263" s="109"/>
      <c r="EQ263" s="109"/>
      <c r="ER263" s="109"/>
      <c r="ES263" s="109"/>
      <c r="ET263" s="109"/>
      <c r="EU263" s="109"/>
      <c r="EV263" s="109"/>
      <c r="EW263" s="109"/>
      <c r="EX263" s="109"/>
      <c r="EY263" s="109"/>
      <c r="EZ263" s="109"/>
      <c r="FA263" s="109"/>
      <c r="FB263" s="109"/>
      <c r="FC263" s="109"/>
      <c r="FD263" s="109"/>
      <c r="FE263" s="109"/>
      <c r="FF263" s="109"/>
      <c r="FG263" s="109"/>
      <c r="FH263" s="109"/>
      <c r="FI263" s="109"/>
      <c r="FJ263" s="109"/>
      <c r="FK263" s="109"/>
      <c r="FL263" s="109"/>
      <c r="FM263" s="109"/>
      <c r="FN263" s="109"/>
      <c r="FO263" s="109"/>
      <c r="FP263" s="109"/>
      <c r="FQ263" s="109"/>
      <c r="FR263" s="109"/>
      <c r="FS263" s="109"/>
      <c r="FT263" s="109"/>
      <c r="FU263" s="109"/>
      <c r="FV263" s="109"/>
      <c r="FW263" s="109"/>
      <c r="FX263" s="109"/>
      <c r="FY263" s="109"/>
      <c r="FZ263" s="109"/>
      <c r="GA263" s="109"/>
      <c r="GB263" s="109"/>
      <c r="GC263" s="109"/>
      <c r="GD263" s="109"/>
      <c r="GE263" s="109"/>
      <c r="GF263" s="109"/>
      <c r="GG263" s="109"/>
      <c r="GH263" s="109"/>
      <c r="GI263" s="109"/>
      <c r="GJ263" s="109"/>
      <c r="GK263" s="109"/>
      <c r="GL263" s="109"/>
      <c r="GM263" s="109"/>
      <c r="GN263" s="109"/>
      <c r="GO263" s="109"/>
      <c r="GP263" s="109"/>
      <c r="GQ263" s="109"/>
      <c r="GR263" s="109"/>
      <c r="GS263" s="109"/>
      <c r="GT263" s="109"/>
      <c r="GU263" s="109"/>
      <c r="GV263" s="109"/>
      <c r="GW263" s="109"/>
      <c r="GX263" s="109"/>
      <c r="GY263" s="109"/>
      <c r="GZ263" s="109"/>
      <c r="HA263" s="109"/>
      <c r="HB263" s="109"/>
      <c r="HC263" s="109"/>
      <c r="HD263" s="109"/>
      <c r="HE263" s="109"/>
      <c r="HF263" s="109"/>
      <c r="HG263" s="109"/>
      <c r="HH263" s="109"/>
      <c r="HI263" s="109"/>
      <c r="HJ263" s="109"/>
      <c r="HK263" s="109"/>
    </row>
    <row r="264" spans="1:219" s="3" customFormat="1" x14ac:dyDescent="0.2">
      <c r="A264" s="17"/>
      <c r="E264" s="1"/>
      <c r="F264" s="1"/>
      <c r="G264" s="1"/>
      <c r="H264" s="112"/>
      <c r="I264" s="112"/>
      <c r="J264" s="112"/>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71"/>
      <c r="BZ264" s="71"/>
      <c r="CA264" s="71"/>
      <c r="CB264" s="71"/>
      <c r="CC264" s="71"/>
      <c r="CD264" s="71"/>
      <c r="CE264" s="71"/>
      <c r="CF264" s="117"/>
      <c r="CG264" s="117"/>
      <c r="CH264" s="117"/>
      <c r="CI264" s="117"/>
      <c r="CJ264" s="117"/>
      <c r="CK264" s="71"/>
      <c r="CL264" s="71"/>
      <c r="CM264" s="71"/>
      <c r="CN264" s="71"/>
      <c r="CO264" s="71"/>
      <c r="CP264" s="71"/>
      <c r="CQ264" s="71"/>
      <c r="CR264" s="71"/>
      <c r="CS264" s="71"/>
      <c r="CT264" s="71"/>
      <c r="CU264" s="71"/>
      <c r="CV264" s="71"/>
      <c r="CW264" s="71"/>
      <c r="CX264" s="71"/>
      <c r="CY264" s="71"/>
      <c r="CZ264" s="71"/>
      <c r="DA264" s="71"/>
      <c r="DB264" s="71"/>
      <c r="DC264" s="71"/>
      <c r="DD264" s="71"/>
      <c r="DE264" s="71"/>
      <c r="DF264" s="71"/>
      <c r="DG264" s="71"/>
      <c r="DH264" s="71"/>
      <c r="DI264" s="71"/>
      <c r="DJ264" s="71"/>
      <c r="DK264" s="71"/>
      <c r="DL264" s="71"/>
      <c r="DM264" s="71"/>
      <c r="DN264" s="71"/>
      <c r="DO264" s="71"/>
      <c r="DP264" s="71"/>
      <c r="DQ264" s="71"/>
      <c r="DR264" s="71"/>
      <c r="DS264" s="71"/>
      <c r="DT264" s="71"/>
      <c r="DU264" s="71"/>
      <c r="DV264" s="71"/>
      <c r="DW264" s="71"/>
      <c r="DX264" s="71"/>
      <c r="DY264" s="71"/>
      <c r="DZ264" s="71"/>
      <c r="EA264" s="71"/>
      <c r="EB264" s="71"/>
      <c r="EC264" s="71"/>
      <c r="ED264" s="71"/>
      <c r="EE264" s="71"/>
      <c r="EF264" s="71"/>
      <c r="EG264" s="71"/>
      <c r="EH264" s="71"/>
      <c r="EI264" s="71"/>
      <c r="EJ264" s="71"/>
      <c r="EK264" s="71"/>
      <c r="EL264" s="71"/>
      <c r="EM264" s="71"/>
      <c r="EN264" s="71"/>
      <c r="EO264" s="109"/>
      <c r="EP264" s="109"/>
      <c r="EQ264" s="109"/>
      <c r="ER264" s="109"/>
      <c r="ES264" s="109"/>
      <c r="ET264" s="109"/>
      <c r="EU264" s="109"/>
      <c r="EV264" s="109"/>
      <c r="EW264" s="109"/>
      <c r="EX264" s="109"/>
      <c r="EY264" s="109"/>
      <c r="EZ264" s="109"/>
      <c r="FA264" s="109"/>
      <c r="FB264" s="109"/>
      <c r="FC264" s="109"/>
      <c r="FD264" s="109"/>
      <c r="FE264" s="109"/>
      <c r="FF264" s="109"/>
      <c r="FG264" s="109"/>
      <c r="FH264" s="109"/>
      <c r="FI264" s="109"/>
      <c r="FJ264" s="109"/>
      <c r="FK264" s="109"/>
      <c r="FL264" s="109"/>
      <c r="FM264" s="109"/>
      <c r="FN264" s="109"/>
      <c r="FO264" s="109"/>
      <c r="FP264" s="109"/>
      <c r="FQ264" s="109"/>
      <c r="FR264" s="109"/>
      <c r="FS264" s="109"/>
      <c r="FT264" s="109"/>
      <c r="FU264" s="109"/>
      <c r="FV264" s="109"/>
      <c r="FW264" s="109"/>
      <c r="FX264" s="109"/>
      <c r="FY264" s="109"/>
      <c r="FZ264" s="109"/>
      <c r="GA264" s="109"/>
      <c r="GB264" s="109"/>
      <c r="GC264" s="109"/>
      <c r="GD264" s="109"/>
      <c r="GE264" s="109"/>
      <c r="GF264" s="109"/>
      <c r="GG264" s="109"/>
      <c r="GH264" s="109"/>
      <c r="GI264" s="109"/>
      <c r="GJ264" s="109"/>
      <c r="GK264" s="109"/>
      <c r="GL264" s="109"/>
      <c r="GM264" s="109"/>
      <c r="GN264" s="109"/>
      <c r="GO264" s="109"/>
      <c r="GP264" s="109"/>
      <c r="GQ264" s="109"/>
      <c r="GR264" s="109"/>
      <c r="GS264" s="109"/>
      <c r="GT264" s="109"/>
      <c r="GU264" s="109"/>
      <c r="GV264" s="109"/>
      <c r="GW264" s="109"/>
      <c r="GX264" s="109"/>
      <c r="GY264" s="109"/>
      <c r="GZ264" s="109"/>
      <c r="HA264" s="109"/>
      <c r="HB264" s="109"/>
      <c r="HC264" s="109"/>
      <c r="HD264" s="109"/>
      <c r="HE264" s="109"/>
      <c r="HF264" s="109"/>
      <c r="HG264" s="109"/>
      <c r="HH264" s="109"/>
      <c r="HI264" s="109"/>
      <c r="HJ264" s="109"/>
      <c r="HK264" s="109"/>
    </row>
    <row r="265" spans="1:219" s="3" customFormat="1" x14ac:dyDescent="0.2">
      <c r="A265" s="17"/>
      <c r="E265" s="1"/>
      <c r="F265" s="1"/>
      <c r="G265" s="1"/>
      <c r="H265" s="112"/>
      <c r="I265" s="112"/>
      <c r="J265" s="112"/>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c r="BR265" s="108"/>
      <c r="BS265" s="108"/>
      <c r="BT265" s="108"/>
      <c r="BU265" s="108"/>
      <c r="BV265" s="108"/>
      <c r="BW265" s="108"/>
      <c r="BX265" s="108"/>
      <c r="BY265" s="71"/>
      <c r="BZ265" s="71"/>
      <c r="CA265" s="71"/>
      <c r="CB265" s="71"/>
      <c r="CC265" s="71"/>
      <c r="CD265" s="71"/>
      <c r="CE265" s="71"/>
      <c r="CF265" s="117"/>
      <c r="CG265" s="117"/>
      <c r="CH265" s="117"/>
      <c r="CI265" s="117"/>
      <c r="CJ265" s="117"/>
      <c r="CK265" s="71"/>
      <c r="CL265" s="71"/>
      <c r="CM265" s="71"/>
      <c r="CN265" s="71"/>
      <c r="CO265" s="71"/>
      <c r="CP265" s="71"/>
      <c r="CQ265" s="71"/>
      <c r="CR265" s="71"/>
      <c r="CS265" s="71"/>
      <c r="CT265" s="71"/>
      <c r="CU265" s="71"/>
      <c r="CV265" s="71"/>
      <c r="CW265" s="71"/>
      <c r="CX265" s="71"/>
      <c r="CY265" s="71"/>
      <c r="CZ265" s="71"/>
      <c r="DA265" s="71"/>
      <c r="DB265" s="71"/>
      <c r="DC265" s="71"/>
      <c r="DD265" s="71"/>
      <c r="DE265" s="71"/>
      <c r="DF265" s="71"/>
      <c r="DG265" s="71"/>
      <c r="DH265" s="71"/>
      <c r="DI265" s="71"/>
      <c r="DJ265" s="71"/>
      <c r="DK265" s="71"/>
      <c r="DL265" s="71"/>
      <c r="DM265" s="71"/>
      <c r="DN265" s="71"/>
      <c r="DO265" s="71"/>
      <c r="DP265" s="71"/>
      <c r="DQ265" s="71"/>
      <c r="DR265" s="71"/>
      <c r="DS265" s="71"/>
      <c r="DT265" s="71"/>
      <c r="DU265" s="71"/>
      <c r="DV265" s="71"/>
      <c r="DW265" s="71"/>
      <c r="DX265" s="71"/>
      <c r="DY265" s="71"/>
      <c r="DZ265" s="71"/>
      <c r="EA265" s="71"/>
      <c r="EB265" s="71"/>
      <c r="EC265" s="71"/>
      <c r="ED265" s="71"/>
      <c r="EE265" s="71"/>
      <c r="EF265" s="71"/>
      <c r="EG265" s="71"/>
      <c r="EH265" s="71"/>
      <c r="EI265" s="71"/>
      <c r="EJ265" s="71"/>
      <c r="EK265" s="71"/>
      <c r="EL265" s="71"/>
      <c r="EM265" s="71"/>
      <c r="EN265" s="71"/>
      <c r="EO265" s="109"/>
      <c r="EP265" s="109"/>
      <c r="EQ265" s="109"/>
      <c r="ER265" s="109"/>
      <c r="ES265" s="109"/>
      <c r="ET265" s="109"/>
      <c r="EU265" s="109"/>
      <c r="EV265" s="109"/>
      <c r="EW265" s="109"/>
      <c r="EX265" s="109"/>
      <c r="EY265" s="109"/>
      <c r="EZ265" s="109"/>
      <c r="FA265" s="109"/>
      <c r="FB265" s="109"/>
      <c r="FC265" s="109"/>
      <c r="FD265" s="109"/>
      <c r="FE265" s="109"/>
      <c r="FF265" s="109"/>
      <c r="FG265" s="109"/>
      <c r="FH265" s="109"/>
      <c r="FI265" s="109"/>
      <c r="FJ265" s="109"/>
      <c r="FK265" s="109"/>
      <c r="FL265" s="109"/>
      <c r="FM265" s="109"/>
      <c r="FN265" s="109"/>
      <c r="FO265" s="109"/>
      <c r="FP265" s="109"/>
      <c r="FQ265" s="109"/>
      <c r="FR265" s="109"/>
      <c r="FS265" s="109"/>
      <c r="FT265" s="109"/>
      <c r="FU265" s="109"/>
      <c r="FV265" s="109"/>
      <c r="FW265" s="109"/>
      <c r="FX265" s="109"/>
      <c r="FY265" s="109"/>
      <c r="FZ265" s="109"/>
      <c r="GA265" s="109"/>
      <c r="GB265" s="109"/>
      <c r="GC265" s="109"/>
      <c r="GD265" s="109"/>
      <c r="GE265" s="109"/>
      <c r="GF265" s="109"/>
      <c r="GG265" s="109"/>
      <c r="GH265" s="109"/>
      <c r="GI265" s="109"/>
      <c r="GJ265" s="109"/>
      <c r="GK265" s="109"/>
      <c r="GL265" s="109"/>
      <c r="GM265" s="109"/>
      <c r="GN265" s="109"/>
      <c r="GO265" s="109"/>
      <c r="GP265" s="109"/>
      <c r="GQ265" s="109"/>
      <c r="GR265" s="109"/>
      <c r="GS265" s="109"/>
      <c r="GT265" s="109"/>
      <c r="GU265" s="109"/>
      <c r="GV265" s="109"/>
      <c r="GW265" s="109"/>
      <c r="GX265" s="109"/>
      <c r="GY265" s="109"/>
      <c r="GZ265" s="109"/>
      <c r="HA265" s="109"/>
      <c r="HB265" s="109"/>
      <c r="HC265" s="109"/>
      <c r="HD265" s="109"/>
      <c r="HE265" s="109"/>
      <c r="HF265" s="109"/>
      <c r="HG265" s="109"/>
      <c r="HH265" s="109"/>
      <c r="HI265" s="109"/>
      <c r="HJ265" s="109"/>
      <c r="HK265" s="109"/>
    </row>
    <row r="266" spans="1:219" s="3" customFormat="1" x14ac:dyDescent="0.2">
      <c r="A266" s="17"/>
      <c r="E266" s="1"/>
      <c r="F266" s="1"/>
      <c r="G266" s="1"/>
      <c r="H266" s="112"/>
      <c r="I266" s="112"/>
      <c r="J266" s="112"/>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c r="BR266" s="108"/>
      <c r="BS266" s="108"/>
      <c r="BT266" s="108"/>
      <c r="BU266" s="108"/>
      <c r="BV266" s="108"/>
      <c r="BW266" s="108"/>
      <c r="BX266" s="108"/>
      <c r="BY266" s="71"/>
      <c r="BZ266" s="71"/>
      <c r="CA266" s="71"/>
      <c r="CB266" s="71"/>
      <c r="CC266" s="71"/>
      <c r="CD266" s="71"/>
      <c r="CE266" s="71"/>
      <c r="CF266" s="117"/>
      <c r="CG266" s="117"/>
      <c r="CH266" s="117"/>
      <c r="CI266" s="117"/>
      <c r="CJ266" s="117"/>
      <c r="CK266" s="71"/>
      <c r="CL266" s="71"/>
      <c r="CM266" s="71"/>
      <c r="CN266" s="71"/>
      <c r="CO266" s="71"/>
      <c r="CP266" s="71"/>
      <c r="CQ266" s="71"/>
      <c r="CR266" s="71"/>
      <c r="CS266" s="71"/>
      <c r="CT266" s="71"/>
      <c r="CU266" s="71"/>
      <c r="CV266" s="71"/>
      <c r="CW266" s="71"/>
      <c r="CX266" s="71"/>
      <c r="CY266" s="71"/>
      <c r="CZ266" s="71"/>
      <c r="DA266" s="71"/>
      <c r="DB266" s="71"/>
      <c r="DC266" s="71"/>
      <c r="DD266" s="71"/>
      <c r="DE266" s="71"/>
      <c r="DF266" s="71"/>
      <c r="DG266" s="71"/>
      <c r="DH266" s="71"/>
      <c r="DI266" s="71"/>
      <c r="DJ266" s="71"/>
      <c r="DK266" s="71"/>
      <c r="DL266" s="71"/>
      <c r="DM266" s="71"/>
      <c r="DN266" s="71"/>
      <c r="DO266" s="71"/>
      <c r="DP266" s="71"/>
      <c r="DQ266" s="71"/>
      <c r="DR266" s="71"/>
      <c r="DS266" s="71"/>
      <c r="DT266" s="71"/>
      <c r="DU266" s="71"/>
      <c r="DV266" s="71"/>
      <c r="DW266" s="71"/>
      <c r="DX266" s="71"/>
      <c r="DY266" s="71"/>
      <c r="DZ266" s="71"/>
      <c r="EA266" s="71"/>
      <c r="EB266" s="71"/>
      <c r="EC266" s="71"/>
      <c r="ED266" s="71"/>
      <c r="EE266" s="71"/>
      <c r="EF266" s="71"/>
      <c r="EG266" s="71"/>
      <c r="EH266" s="71"/>
      <c r="EI266" s="71"/>
      <c r="EJ266" s="71"/>
      <c r="EK266" s="71"/>
      <c r="EL266" s="71"/>
      <c r="EM266" s="71"/>
      <c r="EN266" s="71"/>
      <c r="EO266" s="109"/>
      <c r="EP266" s="109"/>
      <c r="EQ266" s="109"/>
      <c r="ER266" s="109"/>
      <c r="ES266" s="109"/>
      <c r="ET266" s="109"/>
      <c r="EU266" s="109"/>
      <c r="EV266" s="109"/>
      <c r="EW266" s="109"/>
      <c r="EX266" s="109"/>
      <c r="EY266" s="109"/>
      <c r="EZ266" s="109"/>
      <c r="FA266" s="109"/>
      <c r="FB266" s="109"/>
      <c r="FC266" s="109"/>
      <c r="FD266" s="109"/>
      <c r="FE266" s="109"/>
      <c r="FF266" s="109"/>
      <c r="FG266" s="109"/>
      <c r="FH266" s="109"/>
      <c r="FI266" s="109"/>
      <c r="FJ266" s="109"/>
      <c r="FK266" s="109"/>
      <c r="FL266" s="109"/>
      <c r="FM266" s="109"/>
      <c r="FN266" s="109"/>
      <c r="FO266" s="109"/>
      <c r="FP266" s="109"/>
      <c r="FQ266" s="109"/>
      <c r="FR266" s="109"/>
      <c r="FS266" s="109"/>
      <c r="FT266" s="109"/>
      <c r="FU266" s="109"/>
      <c r="FV266" s="109"/>
      <c r="FW266" s="109"/>
      <c r="FX266" s="109"/>
      <c r="FY266" s="109"/>
      <c r="FZ266" s="109"/>
      <c r="GA266" s="109"/>
      <c r="GB266" s="109"/>
      <c r="GC266" s="109"/>
      <c r="GD266" s="109"/>
      <c r="GE266" s="109"/>
      <c r="GF266" s="109"/>
      <c r="GG266" s="109"/>
      <c r="GH266" s="109"/>
      <c r="GI266" s="109"/>
      <c r="GJ266" s="109"/>
      <c r="GK266" s="109"/>
      <c r="GL266" s="109"/>
      <c r="GM266" s="109"/>
      <c r="GN266" s="109"/>
      <c r="GO266" s="109"/>
      <c r="GP266" s="109"/>
      <c r="GQ266" s="109"/>
      <c r="GR266" s="109"/>
      <c r="GS266" s="109"/>
      <c r="GT266" s="109"/>
      <c r="GU266" s="109"/>
      <c r="GV266" s="109"/>
      <c r="GW266" s="109"/>
      <c r="GX266" s="109"/>
      <c r="GY266" s="109"/>
      <c r="GZ266" s="109"/>
      <c r="HA266" s="109"/>
      <c r="HB266" s="109"/>
      <c r="HC266" s="109"/>
      <c r="HD266" s="109"/>
      <c r="HE266" s="109"/>
      <c r="HF266" s="109"/>
      <c r="HG266" s="109"/>
      <c r="HH266" s="109"/>
      <c r="HI266" s="109"/>
      <c r="HJ266" s="109"/>
      <c r="HK266" s="109"/>
    </row>
    <row r="267" spans="1:219" s="3" customFormat="1" x14ac:dyDescent="0.2">
      <c r="A267" s="17"/>
      <c r="E267" s="1"/>
      <c r="F267" s="1"/>
      <c r="G267" s="1"/>
      <c r="H267" s="112"/>
      <c r="I267" s="112"/>
      <c r="J267" s="112"/>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c r="BO267" s="108"/>
      <c r="BP267" s="108"/>
      <c r="BQ267" s="108"/>
      <c r="BR267" s="108"/>
      <c r="BS267" s="108"/>
      <c r="BT267" s="108"/>
      <c r="BU267" s="108"/>
      <c r="BV267" s="108"/>
      <c r="BW267" s="108"/>
      <c r="BX267" s="108"/>
      <c r="BY267" s="71"/>
      <c r="BZ267" s="71"/>
      <c r="CA267" s="71"/>
      <c r="CB267" s="71"/>
      <c r="CC267" s="71"/>
      <c r="CD267" s="71"/>
      <c r="CE267" s="71"/>
      <c r="CF267" s="117"/>
      <c r="CG267" s="117"/>
      <c r="CH267" s="117"/>
      <c r="CI267" s="117"/>
      <c r="CJ267" s="117"/>
      <c r="CK267" s="71"/>
      <c r="CL267" s="71"/>
      <c r="CM267" s="71"/>
      <c r="CN267" s="71"/>
      <c r="CO267" s="71"/>
      <c r="CP267" s="71"/>
      <c r="CQ267" s="71"/>
      <c r="CR267" s="71"/>
      <c r="CS267" s="71"/>
      <c r="CT267" s="71"/>
      <c r="CU267" s="71"/>
      <c r="CV267" s="71"/>
      <c r="CW267" s="71"/>
      <c r="CX267" s="71"/>
      <c r="CY267" s="71"/>
      <c r="CZ267" s="71"/>
      <c r="DA267" s="71"/>
      <c r="DB267" s="71"/>
      <c r="DC267" s="71"/>
      <c r="DD267" s="71"/>
      <c r="DE267" s="71"/>
      <c r="DF267" s="71"/>
      <c r="DG267" s="71"/>
      <c r="DH267" s="71"/>
      <c r="DI267" s="71"/>
      <c r="DJ267" s="71"/>
      <c r="DK267" s="71"/>
      <c r="DL267" s="71"/>
      <c r="DM267" s="71"/>
      <c r="DN267" s="71"/>
      <c r="DO267" s="71"/>
      <c r="DP267" s="71"/>
      <c r="DQ267" s="71"/>
      <c r="DR267" s="71"/>
      <c r="DS267" s="71"/>
      <c r="DT267" s="71"/>
      <c r="DU267" s="71"/>
      <c r="DV267" s="71"/>
      <c r="DW267" s="71"/>
      <c r="DX267" s="71"/>
      <c r="DY267" s="71"/>
      <c r="DZ267" s="71"/>
      <c r="EA267" s="71"/>
      <c r="EB267" s="71"/>
      <c r="EC267" s="71"/>
      <c r="ED267" s="71"/>
      <c r="EE267" s="71"/>
      <c r="EF267" s="71"/>
      <c r="EG267" s="71"/>
      <c r="EH267" s="71"/>
      <c r="EI267" s="71"/>
      <c r="EJ267" s="71"/>
      <c r="EK267" s="71"/>
      <c r="EL267" s="71"/>
      <c r="EM267" s="71"/>
      <c r="EN267" s="71"/>
      <c r="EO267" s="109"/>
      <c r="EP267" s="109"/>
      <c r="EQ267" s="109"/>
      <c r="ER267" s="109"/>
      <c r="ES267" s="109"/>
      <c r="ET267" s="109"/>
      <c r="EU267" s="109"/>
      <c r="EV267" s="109"/>
      <c r="EW267" s="109"/>
      <c r="EX267" s="109"/>
      <c r="EY267" s="109"/>
      <c r="EZ267" s="109"/>
      <c r="FA267" s="109"/>
      <c r="FB267" s="109"/>
      <c r="FC267" s="109"/>
      <c r="FD267" s="109"/>
      <c r="FE267" s="109"/>
      <c r="FF267" s="109"/>
      <c r="FG267" s="109"/>
      <c r="FH267" s="109"/>
      <c r="FI267" s="109"/>
      <c r="FJ267" s="109"/>
      <c r="FK267" s="109"/>
      <c r="FL267" s="109"/>
      <c r="FM267" s="109"/>
      <c r="FN267" s="109"/>
      <c r="FO267" s="109"/>
      <c r="FP267" s="109"/>
      <c r="FQ267" s="109"/>
      <c r="FR267" s="109"/>
      <c r="FS267" s="109"/>
      <c r="FT267" s="109"/>
      <c r="FU267" s="109"/>
      <c r="FV267" s="109"/>
      <c r="FW267" s="109"/>
      <c r="FX267" s="109"/>
      <c r="FY267" s="109"/>
      <c r="FZ267" s="109"/>
      <c r="GA267" s="109"/>
      <c r="GB267" s="109"/>
      <c r="GC267" s="109"/>
      <c r="GD267" s="109"/>
      <c r="GE267" s="109"/>
      <c r="GF267" s="109"/>
      <c r="GG267" s="109"/>
      <c r="GH267" s="109"/>
      <c r="GI267" s="109"/>
      <c r="GJ267" s="109"/>
      <c r="GK267" s="109"/>
      <c r="GL267" s="109"/>
      <c r="GM267" s="109"/>
      <c r="GN267" s="109"/>
      <c r="GO267" s="109"/>
      <c r="GP267" s="109"/>
      <c r="GQ267" s="109"/>
      <c r="GR267" s="109"/>
      <c r="GS267" s="109"/>
      <c r="GT267" s="109"/>
      <c r="GU267" s="109"/>
      <c r="GV267" s="109"/>
      <c r="GW267" s="109"/>
      <c r="GX267" s="109"/>
      <c r="GY267" s="109"/>
      <c r="GZ267" s="109"/>
      <c r="HA267" s="109"/>
      <c r="HB267" s="109"/>
      <c r="HC267" s="109"/>
      <c r="HD267" s="109"/>
      <c r="HE267" s="109"/>
      <c r="HF267" s="109"/>
      <c r="HG267" s="109"/>
      <c r="HH267" s="109"/>
      <c r="HI267" s="109"/>
      <c r="HJ267" s="109"/>
      <c r="HK267" s="109"/>
    </row>
    <row r="268" spans="1:219" s="3" customFormat="1" x14ac:dyDescent="0.2">
      <c r="A268" s="17"/>
      <c r="E268" s="1"/>
      <c r="F268" s="1"/>
      <c r="G268" s="1"/>
      <c r="H268" s="112"/>
      <c r="I268" s="112"/>
      <c r="J268" s="112"/>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c r="BJ268" s="108"/>
      <c r="BK268" s="108"/>
      <c r="BL268" s="108"/>
      <c r="BM268" s="108"/>
      <c r="BN268" s="108"/>
      <c r="BO268" s="108"/>
      <c r="BP268" s="108"/>
      <c r="BQ268" s="108"/>
      <c r="BR268" s="108"/>
      <c r="BS268" s="108"/>
      <c r="BT268" s="108"/>
      <c r="BU268" s="108"/>
      <c r="BV268" s="108"/>
      <c r="BW268" s="108"/>
      <c r="BX268" s="108"/>
      <c r="BY268" s="71"/>
      <c r="BZ268" s="71"/>
      <c r="CA268" s="71"/>
      <c r="CB268" s="71"/>
      <c r="CC268" s="71"/>
      <c r="CD268" s="71"/>
      <c r="CE268" s="71"/>
      <c r="CF268" s="117"/>
      <c r="CG268" s="117"/>
      <c r="CH268" s="117"/>
      <c r="CI268" s="117"/>
      <c r="CJ268" s="117"/>
      <c r="CK268" s="71"/>
      <c r="CL268" s="71"/>
      <c r="CM268" s="71"/>
      <c r="CN268" s="71"/>
      <c r="CO268" s="71"/>
      <c r="CP268" s="71"/>
      <c r="CQ268" s="71"/>
      <c r="CR268" s="71"/>
      <c r="CS268" s="71"/>
      <c r="CT268" s="71"/>
      <c r="CU268" s="71"/>
      <c r="CV268" s="71"/>
      <c r="CW268" s="71"/>
      <c r="CX268" s="71"/>
      <c r="CY268" s="71"/>
      <c r="CZ268" s="71"/>
      <c r="DA268" s="71"/>
      <c r="DB268" s="71"/>
      <c r="DC268" s="71"/>
      <c r="DD268" s="71"/>
      <c r="DE268" s="71"/>
      <c r="DF268" s="71"/>
      <c r="DG268" s="71"/>
      <c r="DH268" s="71"/>
      <c r="DI268" s="71"/>
      <c r="DJ268" s="71"/>
      <c r="DK268" s="71"/>
      <c r="DL268" s="71"/>
      <c r="DM268" s="71"/>
      <c r="DN268" s="71"/>
      <c r="DO268" s="71"/>
      <c r="DP268" s="71"/>
      <c r="DQ268" s="71"/>
      <c r="DR268" s="71"/>
      <c r="DS268" s="71"/>
      <c r="DT268" s="71"/>
      <c r="DU268" s="71"/>
      <c r="DV268" s="71"/>
      <c r="DW268" s="71"/>
      <c r="DX268" s="71"/>
      <c r="DY268" s="71"/>
      <c r="DZ268" s="71"/>
      <c r="EA268" s="71"/>
      <c r="EB268" s="71"/>
      <c r="EC268" s="71"/>
      <c r="ED268" s="71"/>
      <c r="EE268" s="71"/>
      <c r="EF268" s="71"/>
      <c r="EG268" s="71"/>
      <c r="EH268" s="71"/>
      <c r="EI268" s="71"/>
      <c r="EJ268" s="71"/>
      <c r="EK268" s="71"/>
      <c r="EL268" s="71"/>
      <c r="EM268" s="71"/>
      <c r="EN268" s="71"/>
      <c r="EO268" s="109"/>
      <c r="EP268" s="109"/>
      <c r="EQ268" s="109"/>
      <c r="ER268" s="109"/>
      <c r="ES268" s="109"/>
      <c r="ET268" s="109"/>
      <c r="EU268" s="109"/>
      <c r="EV268" s="109"/>
      <c r="EW268" s="109"/>
      <c r="EX268" s="109"/>
      <c r="EY268" s="109"/>
      <c r="EZ268" s="109"/>
      <c r="FA268" s="109"/>
      <c r="FB268" s="109"/>
      <c r="FC268" s="109"/>
      <c r="FD268" s="109"/>
      <c r="FE268" s="109"/>
      <c r="FF268" s="109"/>
      <c r="FG268" s="109"/>
      <c r="FH268" s="109"/>
      <c r="FI268" s="109"/>
      <c r="FJ268" s="109"/>
      <c r="FK268" s="109"/>
      <c r="FL268" s="109"/>
      <c r="FM268" s="109"/>
      <c r="FN268" s="109"/>
      <c r="FO268" s="109"/>
      <c r="FP268" s="109"/>
      <c r="FQ268" s="109"/>
      <c r="FR268" s="109"/>
      <c r="FS268" s="109"/>
      <c r="FT268" s="109"/>
      <c r="FU268" s="109"/>
      <c r="FV268" s="109"/>
      <c r="FW268" s="109"/>
      <c r="FX268" s="109"/>
      <c r="FY268" s="109"/>
      <c r="FZ268" s="109"/>
      <c r="GA268" s="109"/>
      <c r="GB268" s="109"/>
      <c r="GC268" s="109"/>
      <c r="GD268" s="109"/>
      <c r="GE268" s="109"/>
      <c r="GF268" s="109"/>
      <c r="GG268" s="109"/>
      <c r="GH268" s="109"/>
      <c r="GI268" s="109"/>
      <c r="GJ268" s="109"/>
      <c r="GK268" s="109"/>
      <c r="GL268" s="109"/>
      <c r="GM268" s="109"/>
      <c r="GN268" s="109"/>
      <c r="GO268" s="109"/>
      <c r="GP268" s="109"/>
      <c r="GQ268" s="109"/>
      <c r="GR268" s="109"/>
      <c r="GS268" s="109"/>
      <c r="GT268" s="109"/>
      <c r="GU268" s="109"/>
      <c r="GV268" s="109"/>
      <c r="GW268" s="109"/>
      <c r="GX268" s="109"/>
      <c r="GY268" s="109"/>
      <c r="GZ268" s="109"/>
      <c r="HA268" s="109"/>
      <c r="HB268" s="109"/>
      <c r="HC268" s="109"/>
      <c r="HD268" s="109"/>
      <c r="HE268" s="109"/>
      <c r="HF268" s="109"/>
      <c r="HG268" s="109"/>
      <c r="HH268" s="109"/>
      <c r="HI268" s="109"/>
      <c r="HJ268" s="109"/>
      <c r="HK268" s="109"/>
    </row>
    <row r="269" spans="1:219" s="3" customFormat="1" x14ac:dyDescent="0.2">
      <c r="A269" s="17"/>
      <c r="E269" s="1"/>
      <c r="F269" s="1"/>
      <c r="G269" s="1"/>
      <c r="H269" s="112"/>
      <c r="I269" s="112"/>
      <c r="J269" s="112"/>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8"/>
      <c r="BQ269" s="108"/>
      <c r="BR269" s="108"/>
      <c r="BS269" s="108"/>
      <c r="BT269" s="108"/>
      <c r="BU269" s="108"/>
      <c r="BV269" s="108"/>
      <c r="BW269" s="108"/>
      <c r="BX269" s="108"/>
      <c r="BY269" s="71"/>
      <c r="BZ269" s="71"/>
      <c r="CA269" s="71"/>
      <c r="CB269" s="71"/>
      <c r="CC269" s="71"/>
      <c r="CD269" s="71"/>
      <c r="CE269" s="71"/>
      <c r="CF269" s="117"/>
      <c r="CG269" s="117"/>
      <c r="CH269" s="117"/>
      <c r="CI269" s="117"/>
      <c r="CJ269" s="117"/>
      <c r="CK269" s="71"/>
      <c r="CL269" s="71"/>
      <c r="CM269" s="71"/>
      <c r="CN269" s="71"/>
      <c r="CO269" s="71"/>
      <c r="CP269" s="71"/>
      <c r="CQ269" s="71"/>
      <c r="CR269" s="71"/>
      <c r="CS269" s="71"/>
      <c r="CT269" s="71"/>
      <c r="CU269" s="71"/>
      <c r="CV269" s="71"/>
      <c r="CW269" s="71"/>
      <c r="CX269" s="71"/>
      <c r="CY269" s="71"/>
      <c r="CZ269" s="71"/>
      <c r="DA269" s="71"/>
      <c r="DB269" s="71"/>
      <c r="DC269" s="71"/>
      <c r="DD269" s="71"/>
      <c r="DE269" s="71"/>
      <c r="DF269" s="71"/>
      <c r="DG269" s="71"/>
      <c r="DH269" s="71"/>
      <c r="DI269" s="71"/>
      <c r="DJ269" s="71"/>
      <c r="DK269" s="71"/>
      <c r="DL269" s="71"/>
      <c r="DM269" s="71"/>
      <c r="DN269" s="71"/>
      <c r="DO269" s="71"/>
      <c r="DP269" s="71"/>
      <c r="DQ269" s="71"/>
      <c r="DR269" s="71"/>
      <c r="DS269" s="71"/>
      <c r="DT269" s="71"/>
      <c r="DU269" s="71"/>
      <c r="DV269" s="71"/>
      <c r="DW269" s="71"/>
      <c r="DX269" s="71"/>
      <c r="DY269" s="71"/>
      <c r="DZ269" s="71"/>
      <c r="EA269" s="71"/>
      <c r="EB269" s="71"/>
      <c r="EC269" s="71"/>
      <c r="ED269" s="71"/>
      <c r="EE269" s="71"/>
      <c r="EF269" s="71"/>
      <c r="EG269" s="71"/>
      <c r="EH269" s="71"/>
      <c r="EI269" s="71"/>
      <c r="EJ269" s="71"/>
      <c r="EK269" s="71"/>
      <c r="EL269" s="71"/>
      <c r="EM269" s="71"/>
      <c r="EN269" s="71"/>
      <c r="EO269" s="109"/>
      <c r="EP269" s="109"/>
      <c r="EQ269" s="109"/>
      <c r="ER269" s="109"/>
      <c r="ES269" s="109"/>
      <c r="ET269" s="109"/>
      <c r="EU269" s="109"/>
      <c r="EV269" s="109"/>
      <c r="EW269" s="109"/>
      <c r="EX269" s="109"/>
      <c r="EY269" s="109"/>
      <c r="EZ269" s="109"/>
      <c r="FA269" s="109"/>
      <c r="FB269" s="109"/>
      <c r="FC269" s="109"/>
      <c r="FD269" s="109"/>
      <c r="FE269" s="109"/>
      <c r="FF269" s="109"/>
      <c r="FG269" s="109"/>
      <c r="FH269" s="109"/>
      <c r="FI269" s="109"/>
      <c r="FJ269" s="109"/>
      <c r="FK269" s="109"/>
      <c r="FL269" s="109"/>
      <c r="FM269" s="109"/>
      <c r="FN269" s="109"/>
      <c r="FO269" s="109"/>
      <c r="FP269" s="109"/>
      <c r="FQ269" s="109"/>
      <c r="FR269" s="109"/>
      <c r="FS269" s="109"/>
      <c r="FT269" s="109"/>
      <c r="FU269" s="109"/>
      <c r="FV269" s="109"/>
      <c r="FW269" s="109"/>
      <c r="FX269" s="109"/>
      <c r="FY269" s="109"/>
      <c r="FZ269" s="109"/>
      <c r="GA269" s="109"/>
      <c r="GB269" s="109"/>
      <c r="GC269" s="109"/>
      <c r="GD269" s="109"/>
      <c r="GE269" s="109"/>
      <c r="GF269" s="109"/>
      <c r="GG269" s="109"/>
      <c r="GH269" s="109"/>
      <c r="GI269" s="109"/>
      <c r="GJ269" s="109"/>
      <c r="GK269" s="109"/>
      <c r="GL269" s="109"/>
      <c r="GM269" s="109"/>
      <c r="GN269" s="109"/>
      <c r="GO269" s="109"/>
      <c r="GP269" s="109"/>
      <c r="GQ269" s="109"/>
      <c r="GR269" s="109"/>
      <c r="GS269" s="109"/>
      <c r="GT269" s="109"/>
      <c r="GU269" s="109"/>
      <c r="GV269" s="109"/>
      <c r="GW269" s="109"/>
      <c r="GX269" s="109"/>
      <c r="GY269" s="109"/>
      <c r="GZ269" s="109"/>
      <c r="HA269" s="109"/>
      <c r="HB269" s="109"/>
      <c r="HC269" s="109"/>
      <c r="HD269" s="109"/>
      <c r="HE269" s="109"/>
      <c r="HF269" s="109"/>
      <c r="HG269" s="109"/>
      <c r="HH269" s="109"/>
      <c r="HI269" s="109"/>
      <c r="HJ269" s="109"/>
      <c r="HK269" s="109"/>
    </row>
    <row r="270" spans="1:219" s="3" customFormat="1" x14ac:dyDescent="0.2">
      <c r="A270" s="17"/>
      <c r="E270" s="1"/>
      <c r="F270" s="1"/>
      <c r="G270" s="1"/>
      <c r="H270" s="112"/>
      <c r="I270" s="112"/>
      <c r="J270" s="112"/>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c r="BR270" s="108"/>
      <c r="BS270" s="108"/>
      <c r="BT270" s="108"/>
      <c r="BU270" s="108"/>
      <c r="BV270" s="108"/>
      <c r="BW270" s="108"/>
      <c r="BX270" s="108"/>
      <c r="BY270" s="71"/>
      <c r="BZ270" s="71"/>
      <c r="CA270" s="71"/>
      <c r="CB270" s="71"/>
      <c r="CC270" s="71"/>
      <c r="CD270" s="71"/>
      <c r="CE270" s="71"/>
      <c r="CF270" s="117"/>
      <c r="CG270" s="117"/>
      <c r="CH270" s="117"/>
      <c r="CI270" s="117"/>
      <c r="CJ270" s="117"/>
      <c r="CK270" s="71"/>
      <c r="CL270" s="71"/>
      <c r="CM270" s="71"/>
      <c r="CN270" s="71"/>
      <c r="CO270" s="71"/>
      <c r="CP270" s="71"/>
      <c r="CQ270" s="71"/>
      <c r="CR270" s="71"/>
      <c r="CS270" s="71"/>
      <c r="CT270" s="71"/>
      <c r="CU270" s="71"/>
      <c r="CV270" s="71"/>
      <c r="CW270" s="71"/>
      <c r="CX270" s="71"/>
      <c r="CY270" s="71"/>
      <c r="CZ270" s="71"/>
      <c r="DA270" s="71"/>
      <c r="DB270" s="71"/>
      <c r="DC270" s="71"/>
      <c r="DD270" s="71"/>
      <c r="DE270" s="71"/>
      <c r="DF270" s="71"/>
      <c r="DG270" s="71"/>
      <c r="DH270" s="71"/>
      <c r="DI270" s="71"/>
      <c r="DJ270" s="71"/>
      <c r="DK270" s="71"/>
      <c r="DL270" s="71"/>
      <c r="DM270" s="71"/>
      <c r="DN270" s="71"/>
      <c r="DO270" s="71"/>
      <c r="DP270" s="71"/>
      <c r="DQ270" s="71"/>
      <c r="DR270" s="71"/>
      <c r="DS270" s="71"/>
      <c r="DT270" s="71"/>
      <c r="DU270" s="71"/>
      <c r="DV270" s="71"/>
      <c r="DW270" s="71"/>
      <c r="DX270" s="71"/>
      <c r="DY270" s="71"/>
      <c r="DZ270" s="71"/>
      <c r="EA270" s="71"/>
      <c r="EB270" s="71"/>
      <c r="EC270" s="71"/>
      <c r="ED270" s="71"/>
      <c r="EE270" s="71"/>
      <c r="EF270" s="71"/>
      <c r="EG270" s="71"/>
      <c r="EH270" s="71"/>
      <c r="EI270" s="71"/>
      <c r="EJ270" s="71"/>
      <c r="EK270" s="71"/>
      <c r="EL270" s="71"/>
      <c r="EM270" s="71"/>
      <c r="EN270" s="71"/>
      <c r="EO270" s="109"/>
      <c r="EP270" s="109"/>
      <c r="EQ270" s="109"/>
      <c r="ER270" s="109"/>
      <c r="ES270" s="109"/>
      <c r="ET270" s="109"/>
      <c r="EU270" s="109"/>
      <c r="EV270" s="109"/>
      <c r="EW270" s="109"/>
      <c r="EX270" s="109"/>
      <c r="EY270" s="109"/>
      <c r="EZ270" s="109"/>
      <c r="FA270" s="109"/>
      <c r="FB270" s="109"/>
      <c r="FC270" s="109"/>
      <c r="FD270" s="109"/>
      <c r="FE270" s="109"/>
      <c r="FF270" s="109"/>
      <c r="FG270" s="109"/>
      <c r="FH270" s="109"/>
      <c r="FI270" s="109"/>
      <c r="FJ270" s="109"/>
      <c r="FK270" s="109"/>
      <c r="FL270" s="109"/>
      <c r="FM270" s="109"/>
      <c r="FN270" s="109"/>
      <c r="FO270" s="109"/>
      <c r="FP270" s="109"/>
      <c r="FQ270" s="109"/>
      <c r="FR270" s="109"/>
      <c r="FS270" s="109"/>
      <c r="FT270" s="109"/>
      <c r="FU270" s="109"/>
      <c r="FV270" s="109"/>
      <c r="FW270" s="109"/>
      <c r="FX270" s="109"/>
      <c r="FY270" s="109"/>
      <c r="FZ270" s="109"/>
      <c r="GA270" s="109"/>
      <c r="GB270" s="109"/>
      <c r="GC270" s="109"/>
      <c r="GD270" s="109"/>
      <c r="GE270" s="109"/>
      <c r="GF270" s="109"/>
      <c r="GG270" s="109"/>
      <c r="GH270" s="109"/>
      <c r="GI270" s="109"/>
      <c r="GJ270" s="109"/>
      <c r="GK270" s="109"/>
      <c r="GL270" s="109"/>
      <c r="GM270" s="109"/>
      <c r="GN270" s="109"/>
      <c r="GO270" s="109"/>
      <c r="GP270" s="109"/>
      <c r="GQ270" s="109"/>
      <c r="GR270" s="109"/>
      <c r="GS270" s="109"/>
      <c r="GT270" s="109"/>
      <c r="GU270" s="109"/>
      <c r="GV270" s="109"/>
      <c r="GW270" s="109"/>
      <c r="GX270" s="109"/>
      <c r="GY270" s="109"/>
      <c r="GZ270" s="109"/>
      <c r="HA270" s="109"/>
      <c r="HB270" s="109"/>
      <c r="HC270" s="109"/>
      <c r="HD270" s="109"/>
      <c r="HE270" s="109"/>
      <c r="HF270" s="109"/>
      <c r="HG270" s="109"/>
      <c r="HH270" s="109"/>
      <c r="HI270" s="109"/>
      <c r="HJ270" s="109"/>
      <c r="HK270" s="109"/>
    </row>
    <row r="271" spans="1:219" s="3" customFormat="1" x14ac:dyDescent="0.2">
      <c r="A271" s="17"/>
      <c r="E271" s="1"/>
      <c r="F271" s="1"/>
      <c r="G271" s="1"/>
      <c r="H271" s="112"/>
      <c r="I271" s="112"/>
      <c r="J271" s="112"/>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71"/>
      <c r="BZ271" s="71"/>
      <c r="CA271" s="71"/>
      <c r="CB271" s="71"/>
      <c r="CC271" s="71"/>
      <c r="CD271" s="71"/>
      <c r="CE271" s="71"/>
      <c r="CF271" s="117"/>
      <c r="CG271" s="117"/>
      <c r="CH271" s="117"/>
      <c r="CI271" s="117"/>
      <c r="CJ271" s="117"/>
      <c r="CK271" s="71"/>
      <c r="CL271" s="71"/>
      <c r="CM271" s="71"/>
      <c r="CN271" s="71"/>
      <c r="CO271" s="71"/>
      <c r="CP271" s="71"/>
      <c r="CQ271" s="71"/>
      <c r="CR271" s="71"/>
      <c r="CS271" s="71"/>
      <c r="CT271" s="71"/>
      <c r="CU271" s="71"/>
      <c r="CV271" s="71"/>
      <c r="CW271" s="71"/>
      <c r="CX271" s="71"/>
      <c r="CY271" s="71"/>
      <c r="CZ271" s="71"/>
      <c r="DA271" s="71"/>
      <c r="DB271" s="71"/>
      <c r="DC271" s="71"/>
      <c r="DD271" s="71"/>
      <c r="DE271" s="71"/>
      <c r="DF271" s="71"/>
      <c r="DG271" s="71"/>
      <c r="DH271" s="71"/>
      <c r="DI271" s="71"/>
      <c r="DJ271" s="71"/>
      <c r="DK271" s="71"/>
      <c r="DL271" s="71"/>
      <c r="DM271" s="71"/>
      <c r="DN271" s="71"/>
      <c r="DO271" s="71"/>
      <c r="DP271" s="71"/>
      <c r="DQ271" s="71"/>
      <c r="DR271" s="71"/>
      <c r="DS271" s="71"/>
      <c r="DT271" s="71"/>
      <c r="DU271" s="71"/>
      <c r="DV271" s="71"/>
      <c r="DW271" s="71"/>
      <c r="DX271" s="71"/>
      <c r="DY271" s="71"/>
      <c r="DZ271" s="71"/>
      <c r="EA271" s="71"/>
      <c r="EB271" s="71"/>
      <c r="EC271" s="71"/>
      <c r="ED271" s="71"/>
      <c r="EE271" s="71"/>
      <c r="EF271" s="71"/>
      <c r="EG271" s="71"/>
      <c r="EH271" s="71"/>
      <c r="EI271" s="71"/>
      <c r="EJ271" s="71"/>
      <c r="EK271" s="71"/>
      <c r="EL271" s="71"/>
      <c r="EM271" s="71"/>
      <c r="EN271" s="71"/>
      <c r="EO271" s="109"/>
      <c r="EP271" s="109"/>
      <c r="EQ271" s="109"/>
      <c r="ER271" s="109"/>
      <c r="ES271" s="109"/>
      <c r="ET271" s="109"/>
      <c r="EU271" s="109"/>
      <c r="EV271" s="109"/>
      <c r="EW271" s="109"/>
      <c r="EX271" s="109"/>
      <c r="EY271" s="109"/>
      <c r="EZ271" s="109"/>
      <c r="FA271" s="109"/>
      <c r="FB271" s="109"/>
      <c r="FC271" s="109"/>
      <c r="FD271" s="109"/>
      <c r="FE271" s="109"/>
      <c r="FF271" s="109"/>
      <c r="FG271" s="109"/>
      <c r="FH271" s="109"/>
      <c r="FI271" s="109"/>
      <c r="FJ271" s="109"/>
      <c r="FK271" s="109"/>
      <c r="FL271" s="109"/>
      <c r="FM271" s="109"/>
      <c r="FN271" s="109"/>
      <c r="FO271" s="109"/>
      <c r="FP271" s="109"/>
      <c r="FQ271" s="109"/>
      <c r="FR271" s="109"/>
      <c r="FS271" s="109"/>
      <c r="FT271" s="109"/>
      <c r="FU271" s="109"/>
      <c r="FV271" s="109"/>
      <c r="FW271" s="109"/>
      <c r="FX271" s="109"/>
      <c r="FY271" s="109"/>
      <c r="FZ271" s="109"/>
      <c r="GA271" s="109"/>
      <c r="GB271" s="109"/>
      <c r="GC271" s="109"/>
      <c r="GD271" s="109"/>
      <c r="GE271" s="109"/>
      <c r="GF271" s="109"/>
      <c r="GG271" s="109"/>
      <c r="GH271" s="109"/>
      <c r="GI271" s="109"/>
      <c r="GJ271" s="109"/>
      <c r="GK271" s="109"/>
      <c r="GL271" s="109"/>
      <c r="GM271" s="109"/>
      <c r="GN271" s="109"/>
      <c r="GO271" s="109"/>
      <c r="GP271" s="109"/>
      <c r="GQ271" s="109"/>
      <c r="GR271" s="109"/>
      <c r="GS271" s="109"/>
      <c r="GT271" s="109"/>
      <c r="GU271" s="109"/>
      <c r="GV271" s="109"/>
      <c r="GW271" s="109"/>
      <c r="GX271" s="109"/>
      <c r="GY271" s="109"/>
      <c r="GZ271" s="109"/>
      <c r="HA271" s="109"/>
      <c r="HB271" s="109"/>
      <c r="HC271" s="109"/>
      <c r="HD271" s="109"/>
      <c r="HE271" s="109"/>
      <c r="HF271" s="109"/>
      <c r="HG271" s="109"/>
      <c r="HH271" s="109"/>
      <c r="HI271" s="109"/>
      <c r="HJ271" s="109"/>
      <c r="HK271" s="109"/>
    </row>
    <row r="272" spans="1:219" s="3" customFormat="1" x14ac:dyDescent="0.2">
      <c r="A272" s="17"/>
      <c r="E272" s="1"/>
      <c r="F272" s="1"/>
      <c r="G272" s="1"/>
      <c r="H272" s="112"/>
      <c r="I272" s="112"/>
      <c r="J272" s="112"/>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c r="BN272" s="108"/>
      <c r="BO272" s="108"/>
      <c r="BP272" s="108"/>
      <c r="BQ272" s="108"/>
      <c r="BR272" s="108"/>
      <c r="BS272" s="108"/>
      <c r="BT272" s="108"/>
      <c r="BU272" s="108"/>
      <c r="BV272" s="108"/>
      <c r="BW272" s="108"/>
      <c r="BX272" s="108"/>
      <c r="BY272" s="71"/>
      <c r="BZ272" s="71"/>
      <c r="CA272" s="71"/>
      <c r="CB272" s="71"/>
      <c r="CC272" s="71"/>
      <c r="CD272" s="71"/>
      <c r="CE272" s="71"/>
      <c r="CF272" s="117"/>
      <c r="CG272" s="117"/>
      <c r="CH272" s="117"/>
      <c r="CI272" s="117"/>
      <c r="CJ272" s="117"/>
      <c r="CK272" s="71"/>
      <c r="CL272" s="71"/>
      <c r="CM272" s="71"/>
      <c r="CN272" s="71"/>
      <c r="CO272" s="71"/>
      <c r="CP272" s="71"/>
      <c r="CQ272" s="71"/>
      <c r="CR272" s="71"/>
      <c r="CS272" s="71"/>
      <c r="CT272" s="71"/>
      <c r="CU272" s="71"/>
      <c r="CV272" s="71"/>
      <c r="CW272" s="71"/>
      <c r="CX272" s="71"/>
      <c r="CY272" s="71"/>
      <c r="CZ272" s="71"/>
      <c r="DA272" s="71"/>
      <c r="DB272" s="71"/>
      <c r="DC272" s="71"/>
      <c r="DD272" s="71"/>
      <c r="DE272" s="71"/>
      <c r="DF272" s="71"/>
      <c r="DG272" s="71"/>
      <c r="DH272" s="71"/>
      <c r="DI272" s="71"/>
      <c r="DJ272" s="71"/>
      <c r="DK272" s="71"/>
      <c r="DL272" s="71"/>
      <c r="DM272" s="71"/>
      <c r="DN272" s="71"/>
      <c r="DO272" s="71"/>
      <c r="DP272" s="71"/>
      <c r="DQ272" s="71"/>
      <c r="DR272" s="71"/>
      <c r="DS272" s="71"/>
      <c r="DT272" s="71"/>
      <c r="DU272" s="71"/>
      <c r="DV272" s="71"/>
      <c r="DW272" s="71"/>
      <c r="DX272" s="71"/>
      <c r="DY272" s="71"/>
      <c r="DZ272" s="71"/>
      <c r="EA272" s="71"/>
      <c r="EB272" s="71"/>
      <c r="EC272" s="71"/>
      <c r="ED272" s="71"/>
      <c r="EE272" s="71"/>
      <c r="EF272" s="71"/>
      <c r="EG272" s="71"/>
      <c r="EH272" s="71"/>
      <c r="EI272" s="71"/>
      <c r="EJ272" s="71"/>
      <c r="EK272" s="71"/>
      <c r="EL272" s="71"/>
      <c r="EM272" s="71"/>
      <c r="EN272" s="71"/>
      <c r="EO272" s="109"/>
      <c r="EP272" s="109"/>
      <c r="EQ272" s="109"/>
      <c r="ER272" s="109"/>
      <c r="ES272" s="109"/>
      <c r="ET272" s="109"/>
      <c r="EU272" s="109"/>
      <c r="EV272" s="109"/>
      <c r="EW272" s="109"/>
      <c r="EX272" s="109"/>
      <c r="EY272" s="109"/>
      <c r="EZ272" s="109"/>
      <c r="FA272" s="109"/>
      <c r="FB272" s="109"/>
      <c r="FC272" s="109"/>
      <c r="FD272" s="109"/>
      <c r="FE272" s="109"/>
      <c r="FF272" s="109"/>
      <c r="FG272" s="109"/>
      <c r="FH272" s="109"/>
      <c r="FI272" s="109"/>
      <c r="FJ272" s="109"/>
      <c r="FK272" s="109"/>
      <c r="FL272" s="109"/>
      <c r="FM272" s="109"/>
      <c r="FN272" s="109"/>
      <c r="FO272" s="109"/>
      <c r="FP272" s="109"/>
      <c r="FQ272" s="109"/>
      <c r="FR272" s="109"/>
      <c r="FS272" s="109"/>
      <c r="FT272" s="109"/>
      <c r="FU272" s="109"/>
      <c r="FV272" s="109"/>
      <c r="FW272" s="109"/>
      <c r="FX272" s="109"/>
      <c r="FY272" s="109"/>
      <c r="FZ272" s="109"/>
      <c r="GA272" s="109"/>
      <c r="GB272" s="109"/>
      <c r="GC272" s="109"/>
      <c r="GD272" s="109"/>
      <c r="GE272" s="109"/>
      <c r="GF272" s="109"/>
      <c r="GG272" s="109"/>
      <c r="GH272" s="109"/>
      <c r="GI272" s="109"/>
      <c r="GJ272" s="109"/>
      <c r="GK272" s="109"/>
      <c r="GL272" s="109"/>
      <c r="GM272" s="109"/>
      <c r="GN272" s="109"/>
      <c r="GO272" s="109"/>
      <c r="GP272" s="109"/>
      <c r="GQ272" s="109"/>
      <c r="GR272" s="109"/>
      <c r="GS272" s="109"/>
      <c r="GT272" s="109"/>
      <c r="GU272" s="109"/>
      <c r="GV272" s="109"/>
      <c r="GW272" s="109"/>
      <c r="GX272" s="109"/>
      <c r="GY272" s="109"/>
      <c r="GZ272" s="109"/>
      <c r="HA272" s="109"/>
      <c r="HB272" s="109"/>
      <c r="HC272" s="109"/>
      <c r="HD272" s="109"/>
      <c r="HE272" s="109"/>
      <c r="HF272" s="109"/>
      <c r="HG272" s="109"/>
      <c r="HH272" s="109"/>
      <c r="HI272" s="109"/>
      <c r="HJ272" s="109"/>
      <c r="HK272" s="109"/>
    </row>
    <row r="273" spans="1:219" s="3" customFormat="1" x14ac:dyDescent="0.2">
      <c r="A273" s="17"/>
      <c r="E273" s="1"/>
      <c r="F273" s="1"/>
      <c r="G273" s="1"/>
      <c r="H273" s="112"/>
      <c r="I273" s="112"/>
      <c r="J273" s="112"/>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c r="BN273" s="108"/>
      <c r="BO273" s="108"/>
      <c r="BP273" s="108"/>
      <c r="BQ273" s="108"/>
      <c r="BR273" s="108"/>
      <c r="BS273" s="108"/>
      <c r="BT273" s="108"/>
      <c r="BU273" s="108"/>
      <c r="BV273" s="108"/>
      <c r="BW273" s="108"/>
      <c r="BX273" s="108"/>
      <c r="BY273" s="71"/>
      <c r="BZ273" s="71"/>
      <c r="CA273" s="71"/>
      <c r="CB273" s="71"/>
      <c r="CC273" s="71"/>
      <c r="CD273" s="71"/>
      <c r="CE273" s="71"/>
      <c r="CF273" s="117"/>
      <c r="CG273" s="117"/>
      <c r="CH273" s="117"/>
      <c r="CI273" s="117"/>
      <c r="CJ273" s="117"/>
      <c r="CK273" s="71"/>
      <c r="CL273" s="71"/>
      <c r="CM273" s="71"/>
      <c r="CN273" s="71"/>
      <c r="CO273" s="71"/>
      <c r="CP273" s="71"/>
      <c r="CQ273" s="71"/>
      <c r="CR273" s="71"/>
      <c r="CS273" s="71"/>
      <c r="CT273" s="71"/>
      <c r="CU273" s="71"/>
      <c r="CV273" s="71"/>
      <c r="CW273" s="71"/>
      <c r="CX273" s="71"/>
      <c r="CY273" s="71"/>
      <c r="CZ273" s="71"/>
      <c r="DA273" s="71"/>
      <c r="DB273" s="71"/>
      <c r="DC273" s="71"/>
      <c r="DD273" s="71"/>
      <c r="DE273" s="71"/>
      <c r="DF273" s="71"/>
      <c r="DG273" s="71"/>
      <c r="DH273" s="71"/>
      <c r="DI273" s="71"/>
      <c r="DJ273" s="71"/>
      <c r="DK273" s="71"/>
      <c r="DL273" s="71"/>
      <c r="DM273" s="71"/>
      <c r="DN273" s="71"/>
      <c r="DO273" s="71"/>
      <c r="DP273" s="71"/>
      <c r="DQ273" s="71"/>
      <c r="DR273" s="71"/>
      <c r="DS273" s="71"/>
      <c r="DT273" s="71"/>
      <c r="DU273" s="71"/>
      <c r="DV273" s="71"/>
      <c r="DW273" s="71"/>
      <c r="DX273" s="71"/>
      <c r="DY273" s="71"/>
      <c r="DZ273" s="71"/>
      <c r="EA273" s="71"/>
      <c r="EB273" s="71"/>
      <c r="EC273" s="71"/>
      <c r="ED273" s="71"/>
      <c r="EE273" s="71"/>
      <c r="EF273" s="71"/>
      <c r="EG273" s="71"/>
      <c r="EH273" s="71"/>
      <c r="EI273" s="71"/>
      <c r="EJ273" s="71"/>
      <c r="EK273" s="71"/>
      <c r="EL273" s="71"/>
      <c r="EM273" s="71"/>
      <c r="EN273" s="71"/>
      <c r="EO273" s="109"/>
      <c r="EP273" s="109"/>
      <c r="EQ273" s="109"/>
      <c r="ER273" s="109"/>
      <c r="ES273" s="109"/>
      <c r="ET273" s="109"/>
      <c r="EU273" s="109"/>
      <c r="EV273" s="109"/>
      <c r="EW273" s="109"/>
      <c r="EX273" s="109"/>
      <c r="EY273" s="109"/>
      <c r="EZ273" s="109"/>
      <c r="FA273" s="109"/>
      <c r="FB273" s="109"/>
      <c r="FC273" s="109"/>
      <c r="FD273" s="109"/>
      <c r="FE273" s="109"/>
      <c r="FF273" s="109"/>
      <c r="FG273" s="109"/>
      <c r="FH273" s="109"/>
      <c r="FI273" s="109"/>
      <c r="FJ273" s="109"/>
      <c r="FK273" s="109"/>
      <c r="FL273" s="109"/>
      <c r="FM273" s="109"/>
      <c r="FN273" s="109"/>
      <c r="FO273" s="109"/>
      <c r="FP273" s="109"/>
      <c r="FQ273" s="109"/>
      <c r="FR273" s="109"/>
      <c r="FS273" s="109"/>
      <c r="FT273" s="109"/>
      <c r="FU273" s="109"/>
      <c r="FV273" s="109"/>
      <c r="FW273" s="109"/>
      <c r="FX273" s="109"/>
      <c r="FY273" s="109"/>
      <c r="FZ273" s="109"/>
      <c r="GA273" s="109"/>
      <c r="GB273" s="109"/>
      <c r="GC273" s="109"/>
      <c r="GD273" s="109"/>
      <c r="GE273" s="109"/>
      <c r="GF273" s="109"/>
      <c r="GG273" s="109"/>
      <c r="GH273" s="109"/>
      <c r="GI273" s="109"/>
      <c r="GJ273" s="109"/>
      <c r="GK273" s="109"/>
      <c r="GL273" s="109"/>
      <c r="GM273" s="109"/>
      <c r="GN273" s="109"/>
      <c r="GO273" s="109"/>
      <c r="GP273" s="109"/>
      <c r="GQ273" s="109"/>
      <c r="GR273" s="109"/>
      <c r="GS273" s="109"/>
      <c r="GT273" s="109"/>
      <c r="GU273" s="109"/>
      <c r="GV273" s="109"/>
      <c r="GW273" s="109"/>
      <c r="GX273" s="109"/>
      <c r="GY273" s="109"/>
      <c r="GZ273" s="109"/>
      <c r="HA273" s="109"/>
      <c r="HB273" s="109"/>
      <c r="HC273" s="109"/>
      <c r="HD273" s="109"/>
      <c r="HE273" s="109"/>
      <c r="HF273" s="109"/>
      <c r="HG273" s="109"/>
      <c r="HH273" s="109"/>
      <c r="HI273" s="109"/>
      <c r="HJ273" s="109"/>
      <c r="HK273" s="109"/>
    </row>
    <row r="274" spans="1:219" s="3" customFormat="1" x14ac:dyDescent="0.2">
      <c r="A274" s="17"/>
      <c r="E274" s="1"/>
      <c r="F274" s="1"/>
      <c r="G274" s="1"/>
      <c r="H274" s="112"/>
      <c r="I274" s="112"/>
      <c r="J274" s="112"/>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c r="BN274" s="108"/>
      <c r="BO274" s="108"/>
      <c r="BP274" s="108"/>
      <c r="BQ274" s="108"/>
      <c r="BR274" s="108"/>
      <c r="BS274" s="108"/>
      <c r="BT274" s="108"/>
      <c r="BU274" s="108"/>
      <c r="BV274" s="108"/>
      <c r="BW274" s="108"/>
      <c r="BX274" s="108"/>
      <c r="BY274" s="71"/>
      <c r="BZ274" s="71"/>
      <c r="CA274" s="71"/>
      <c r="CB274" s="71"/>
      <c r="CC274" s="71"/>
      <c r="CD274" s="71"/>
      <c r="CE274" s="71"/>
      <c r="CF274" s="117"/>
      <c r="CG274" s="117"/>
      <c r="CH274" s="117"/>
      <c r="CI274" s="117"/>
      <c r="CJ274" s="117"/>
      <c r="CK274" s="71"/>
      <c r="CL274" s="71"/>
      <c r="CM274" s="71"/>
      <c r="CN274" s="71"/>
      <c r="CO274" s="71"/>
      <c r="CP274" s="71"/>
      <c r="CQ274" s="71"/>
      <c r="CR274" s="71"/>
      <c r="CS274" s="71"/>
      <c r="CT274" s="71"/>
      <c r="CU274" s="71"/>
      <c r="CV274" s="71"/>
      <c r="CW274" s="71"/>
      <c r="CX274" s="71"/>
      <c r="CY274" s="71"/>
      <c r="CZ274" s="71"/>
      <c r="DA274" s="71"/>
      <c r="DB274" s="71"/>
      <c r="DC274" s="71"/>
      <c r="DD274" s="71"/>
      <c r="DE274" s="71"/>
      <c r="DF274" s="71"/>
      <c r="DG274" s="71"/>
      <c r="DH274" s="71"/>
      <c r="DI274" s="71"/>
      <c r="DJ274" s="71"/>
      <c r="DK274" s="71"/>
      <c r="DL274" s="71"/>
      <c r="DM274" s="71"/>
      <c r="DN274" s="71"/>
      <c r="DO274" s="71"/>
      <c r="DP274" s="71"/>
      <c r="DQ274" s="71"/>
      <c r="DR274" s="71"/>
      <c r="DS274" s="71"/>
      <c r="DT274" s="71"/>
      <c r="DU274" s="71"/>
      <c r="DV274" s="71"/>
      <c r="DW274" s="71"/>
      <c r="DX274" s="71"/>
      <c r="DY274" s="71"/>
      <c r="DZ274" s="71"/>
      <c r="EA274" s="71"/>
      <c r="EB274" s="71"/>
      <c r="EC274" s="71"/>
      <c r="ED274" s="71"/>
      <c r="EE274" s="71"/>
      <c r="EF274" s="71"/>
      <c r="EG274" s="71"/>
      <c r="EH274" s="71"/>
      <c r="EI274" s="71"/>
      <c r="EJ274" s="71"/>
      <c r="EK274" s="71"/>
      <c r="EL274" s="71"/>
      <c r="EM274" s="71"/>
      <c r="EN274" s="71"/>
      <c r="EO274" s="109"/>
      <c r="EP274" s="109"/>
      <c r="EQ274" s="109"/>
      <c r="ER274" s="109"/>
      <c r="ES274" s="109"/>
      <c r="ET274" s="109"/>
      <c r="EU274" s="109"/>
      <c r="EV274" s="109"/>
      <c r="EW274" s="109"/>
      <c r="EX274" s="109"/>
      <c r="EY274" s="109"/>
      <c r="EZ274" s="109"/>
      <c r="FA274" s="109"/>
      <c r="FB274" s="109"/>
      <c r="FC274" s="109"/>
      <c r="FD274" s="109"/>
      <c r="FE274" s="109"/>
      <c r="FF274" s="109"/>
      <c r="FG274" s="109"/>
      <c r="FH274" s="109"/>
      <c r="FI274" s="109"/>
      <c r="FJ274" s="109"/>
      <c r="FK274" s="109"/>
      <c r="FL274" s="109"/>
      <c r="FM274" s="109"/>
      <c r="FN274" s="109"/>
      <c r="FO274" s="109"/>
      <c r="FP274" s="109"/>
      <c r="FQ274" s="109"/>
      <c r="FR274" s="109"/>
      <c r="FS274" s="109"/>
      <c r="FT274" s="109"/>
      <c r="FU274" s="109"/>
      <c r="FV274" s="109"/>
      <c r="FW274" s="109"/>
      <c r="FX274" s="109"/>
      <c r="FY274" s="109"/>
      <c r="FZ274" s="109"/>
      <c r="GA274" s="109"/>
      <c r="GB274" s="109"/>
      <c r="GC274" s="109"/>
      <c r="GD274" s="109"/>
      <c r="GE274" s="109"/>
      <c r="GF274" s="109"/>
      <c r="GG274" s="109"/>
      <c r="GH274" s="109"/>
      <c r="GI274" s="109"/>
      <c r="GJ274" s="109"/>
      <c r="GK274" s="109"/>
      <c r="GL274" s="109"/>
      <c r="GM274" s="109"/>
      <c r="GN274" s="109"/>
      <c r="GO274" s="109"/>
      <c r="GP274" s="109"/>
      <c r="GQ274" s="109"/>
      <c r="GR274" s="109"/>
      <c r="GS274" s="109"/>
      <c r="GT274" s="109"/>
      <c r="GU274" s="109"/>
      <c r="GV274" s="109"/>
      <c r="GW274" s="109"/>
      <c r="GX274" s="109"/>
      <c r="GY274" s="109"/>
      <c r="GZ274" s="109"/>
      <c r="HA274" s="109"/>
      <c r="HB274" s="109"/>
      <c r="HC274" s="109"/>
      <c r="HD274" s="109"/>
      <c r="HE274" s="109"/>
      <c r="HF274" s="109"/>
      <c r="HG274" s="109"/>
      <c r="HH274" s="109"/>
      <c r="HI274" s="109"/>
      <c r="HJ274" s="109"/>
      <c r="HK274" s="109"/>
    </row>
    <row r="275" spans="1:219" s="3" customFormat="1" x14ac:dyDescent="0.2">
      <c r="A275" s="17"/>
      <c r="E275" s="1"/>
      <c r="F275" s="1"/>
      <c r="G275" s="1"/>
      <c r="H275" s="112"/>
      <c r="I275" s="112"/>
      <c r="J275" s="112"/>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c r="BR275" s="108"/>
      <c r="BS275" s="108"/>
      <c r="BT275" s="108"/>
      <c r="BU275" s="108"/>
      <c r="BV275" s="108"/>
      <c r="BW275" s="108"/>
      <c r="BX275" s="108"/>
      <c r="BY275" s="71"/>
      <c r="BZ275" s="71"/>
      <c r="CA275" s="71"/>
      <c r="CB275" s="71"/>
      <c r="CC275" s="71"/>
      <c r="CD275" s="71"/>
      <c r="CE275" s="71"/>
      <c r="CF275" s="117"/>
      <c r="CG275" s="117"/>
      <c r="CH275" s="117"/>
      <c r="CI275" s="117"/>
      <c r="CJ275" s="117"/>
      <c r="CK275" s="71"/>
      <c r="CL275" s="71"/>
      <c r="CM275" s="71"/>
      <c r="CN275" s="71"/>
      <c r="CO275" s="71"/>
      <c r="CP275" s="71"/>
      <c r="CQ275" s="71"/>
      <c r="CR275" s="71"/>
      <c r="CS275" s="71"/>
      <c r="CT275" s="71"/>
      <c r="CU275" s="71"/>
      <c r="CV275" s="71"/>
      <c r="CW275" s="71"/>
      <c r="CX275" s="71"/>
      <c r="CY275" s="71"/>
      <c r="CZ275" s="71"/>
      <c r="DA275" s="71"/>
      <c r="DB275" s="71"/>
      <c r="DC275" s="71"/>
      <c r="DD275" s="71"/>
      <c r="DE275" s="71"/>
      <c r="DF275" s="71"/>
      <c r="DG275" s="71"/>
      <c r="DH275" s="71"/>
      <c r="DI275" s="71"/>
      <c r="DJ275" s="71"/>
      <c r="DK275" s="71"/>
      <c r="DL275" s="71"/>
      <c r="DM275" s="71"/>
      <c r="DN275" s="71"/>
      <c r="DO275" s="71"/>
      <c r="DP275" s="71"/>
      <c r="DQ275" s="71"/>
      <c r="DR275" s="71"/>
      <c r="DS275" s="71"/>
      <c r="DT275" s="71"/>
      <c r="DU275" s="71"/>
      <c r="DV275" s="71"/>
      <c r="DW275" s="71"/>
      <c r="DX275" s="71"/>
      <c r="DY275" s="71"/>
      <c r="DZ275" s="71"/>
      <c r="EA275" s="71"/>
      <c r="EB275" s="71"/>
      <c r="EC275" s="71"/>
      <c r="ED275" s="71"/>
      <c r="EE275" s="71"/>
      <c r="EF275" s="71"/>
      <c r="EG275" s="71"/>
      <c r="EH275" s="71"/>
      <c r="EI275" s="71"/>
      <c r="EJ275" s="71"/>
      <c r="EK275" s="71"/>
      <c r="EL275" s="71"/>
      <c r="EM275" s="71"/>
      <c r="EN275" s="71"/>
      <c r="EO275" s="109"/>
      <c r="EP275" s="109"/>
      <c r="EQ275" s="109"/>
      <c r="ER275" s="109"/>
      <c r="ES275" s="109"/>
      <c r="ET275" s="109"/>
      <c r="EU275" s="109"/>
      <c r="EV275" s="109"/>
      <c r="EW275" s="109"/>
      <c r="EX275" s="109"/>
      <c r="EY275" s="109"/>
      <c r="EZ275" s="109"/>
      <c r="FA275" s="109"/>
      <c r="FB275" s="109"/>
      <c r="FC275" s="109"/>
      <c r="FD275" s="109"/>
      <c r="FE275" s="109"/>
      <c r="FF275" s="109"/>
      <c r="FG275" s="109"/>
      <c r="FH275" s="109"/>
      <c r="FI275" s="109"/>
      <c r="FJ275" s="109"/>
      <c r="FK275" s="109"/>
      <c r="FL275" s="109"/>
      <c r="FM275" s="109"/>
      <c r="FN275" s="109"/>
      <c r="FO275" s="109"/>
      <c r="FP275" s="109"/>
      <c r="FQ275" s="109"/>
      <c r="FR275" s="109"/>
      <c r="FS275" s="109"/>
      <c r="FT275" s="109"/>
      <c r="FU275" s="109"/>
      <c r="FV275" s="109"/>
      <c r="FW275" s="109"/>
      <c r="FX275" s="109"/>
      <c r="FY275" s="109"/>
      <c r="FZ275" s="109"/>
      <c r="GA275" s="109"/>
      <c r="GB275" s="109"/>
      <c r="GC275" s="109"/>
      <c r="GD275" s="109"/>
      <c r="GE275" s="109"/>
      <c r="GF275" s="109"/>
      <c r="GG275" s="109"/>
      <c r="GH275" s="109"/>
      <c r="GI275" s="109"/>
      <c r="GJ275" s="109"/>
      <c r="GK275" s="109"/>
      <c r="GL275" s="109"/>
      <c r="GM275" s="109"/>
      <c r="GN275" s="109"/>
      <c r="GO275" s="109"/>
      <c r="GP275" s="109"/>
      <c r="GQ275" s="109"/>
      <c r="GR275" s="109"/>
      <c r="GS275" s="109"/>
      <c r="GT275" s="109"/>
      <c r="GU275" s="109"/>
      <c r="GV275" s="109"/>
      <c r="GW275" s="109"/>
      <c r="GX275" s="109"/>
      <c r="GY275" s="109"/>
      <c r="GZ275" s="109"/>
      <c r="HA275" s="109"/>
      <c r="HB275" s="109"/>
      <c r="HC275" s="109"/>
      <c r="HD275" s="109"/>
      <c r="HE275" s="109"/>
      <c r="HF275" s="109"/>
      <c r="HG275" s="109"/>
      <c r="HH275" s="109"/>
      <c r="HI275" s="109"/>
      <c r="HJ275" s="109"/>
      <c r="HK275" s="109"/>
    </row>
    <row r="276" spans="1:219" s="3" customFormat="1" x14ac:dyDescent="0.2">
      <c r="A276" s="17"/>
      <c r="E276" s="1"/>
      <c r="F276" s="1"/>
      <c r="G276" s="1"/>
      <c r="H276" s="112"/>
      <c r="I276" s="112"/>
      <c r="J276" s="112"/>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c r="BO276" s="108"/>
      <c r="BP276" s="108"/>
      <c r="BQ276" s="108"/>
      <c r="BR276" s="108"/>
      <c r="BS276" s="108"/>
      <c r="BT276" s="108"/>
      <c r="BU276" s="108"/>
      <c r="BV276" s="108"/>
      <c r="BW276" s="108"/>
      <c r="BX276" s="108"/>
      <c r="BY276" s="71"/>
      <c r="BZ276" s="71"/>
      <c r="CA276" s="71"/>
      <c r="CB276" s="71"/>
      <c r="CC276" s="71"/>
      <c r="CD276" s="71"/>
      <c r="CE276" s="71"/>
      <c r="CF276" s="117"/>
      <c r="CG276" s="117"/>
      <c r="CH276" s="117"/>
      <c r="CI276" s="117"/>
      <c r="CJ276" s="117"/>
      <c r="CK276" s="71"/>
      <c r="CL276" s="71"/>
      <c r="CM276" s="71"/>
      <c r="CN276" s="71"/>
      <c r="CO276" s="71"/>
      <c r="CP276" s="71"/>
      <c r="CQ276" s="71"/>
      <c r="CR276" s="71"/>
      <c r="CS276" s="71"/>
      <c r="CT276" s="71"/>
      <c r="CU276" s="71"/>
      <c r="CV276" s="71"/>
      <c r="CW276" s="71"/>
      <c r="CX276" s="71"/>
      <c r="CY276" s="71"/>
      <c r="CZ276" s="71"/>
      <c r="DA276" s="71"/>
      <c r="DB276" s="71"/>
      <c r="DC276" s="71"/>
      <c r="DD276" s="71"/>
      <c r="DE276" s="71"/>
      <c r="DF276" s="71"/>
      <c r="DG276" s="71"/>
      <c r="DH276" s="71"/>
      <c r="DI276" s="71"/>
      <c r="DJ276" s="71"/>
      <c r="DK276" s="71"/>
      <c r="DL276" s="71"/>
      <c r="DM276" s="71"/>
      <c r="DN276" s="71"/>
      <c r="DO276" s="71"/>
      <c r="DP276" s="71"/>
      <c r="DQ276" s="71"/>
      <c r="DR276" s="71"/>
      <c r="DS276" s="71"/>
      <c r="DT276" s="71"/>
      <c r="DU276" s="71"/>
      <c r="DV276" s="71"/>
      <c r="DW276" s="71"/>
      <c r="DX276" s="71"/>
      <c r="DY276" s="71"/>
      <c r="DZ276" s="71"/>
      <c r="EA276" s="71"/>
      <c r="EB276" s="71"/>
      <c r="EC276" s="71"/>
      <c r="ED276" s="71"/>
      <c r="EE276" s="71"/>
      <c r="EF276" s="71"/>
      <c r="EG276" s="71"/>
      <c r="EH276" s="71"/>
      <c r="EI276" s="71"/>
      <c r="EJ276" s="71"/>
      <c r="EK276" s="71"/>
      <c r="EL276" s="71"/>
      <c r="EM276" s="71"/>
      <c r="EN276" s="71"/>
      <c r="EO276" s="109"/>
      <c r="EP276" s="109"/>
      <c r="EQ276" s="109"/>
      <c r="ER276" s="109"/>
      <c r="ES276" s="109"/>
      <c r="ET276" s="109"/>
      <c r="EU276" s="109"/>
      <c r="EV276" s="109"/>
      <c r="EW276" s="109"/>
      <c r="EX276" s="109"/>
      <c r="EY276" s="109"/>
      <c r="EZ276" s="109"/>
      <c r="FA276" s="109"/>
      <c r="FB276" s="109"/>
      <c r="FC276" s="109"/>
      <c r="FD276" s="109"/>
      <c r="FE276" s="109"/>
      <c r="FF276" s="109"/>
      <c r="FG276" s="109"/>
      <c r="FH276" s="109"/>
      <c r="FI276" s="109"/>
      <c r="FJ276" s="109"/>
      <c r="FK276" s="109"/>
      <c r="FL276" s="109"/>
      <c r="FM276" s="109"/>
      <c r="FN276" s="109"/>
      <c r="FO276" s="109"/>
      <c r="FP276" s="109"/>
      <c r="FQ276" s="109"/>
      <c r="FR276" s="109"/>
      <c r="FS276" s="109"/>
      <c r="FT276" s="109"/>
      <c r="FU276" s="109"/>
      <c r="FV276" s="109"/>
      <c r="FW276" s="109"/>
      <c r="FX276" s="109"/>
      <c r="FY276" s="109"/>
      <c r="FZ276" s="109"/>
      <c r="GA276" s="109"/>
      <c r="GB276" s="109"/>
      <c r="GC276" s="109"/>
      <c r="GD276" s="109"/>
      <c r="GE276" s="109"/>
      <c r="GF276" s="109"/>
      <c r="GG276" s="109"/>
      <c r="GH276" s="109"/>
      <c r="GI276" s="109"/>
      <c r="GJ276" s="109"/>
      <c r="GK276" s="109"/>
      <c r="GL276" s="109"/>
      <c r="GM276" s="109"/>
      <c r="GN276" s="109"/>
      <c r="GO276" s="109"/>
      <c r="GP276" s="109"/>
      <c r="GQ276" s="109"/>
      <c r="GR276" s="109"/>
      <c r="GS276" s="109"/>
      <c r="GT276" s="109"/>
      <c r="GU276" s="109"/>
      <c r="GV276" s="109"/>
      <c r="GW276" s="109"/>
      <c r="GX276" s="109"/>
      <c r="GY276" s="109"/>
      <c r="GZ276" s="109"/>
      <c r="HA276" s="109"/>
      <c r="HB276" s="109"/>
      <c r="HC276" s="109"/>
      <c r="HD276" s="109"/>
      <c r="HE276" s="109"/>
      <c r="HF276" s="109"/>
      <c r="HG276" s="109"/>
      <c r="HH276" s="109"/>
      <c r="HI276" s="109"/>
      <c r="HJ276" s="109"/>
      <c r="HK276" s="109"/>
    </row>
    <row r="277" spans="1:219" s="3" customFormat="1" x14ac:dyDescent="0.2">
      <c r="A277" s="17"/>
      <c r="E277" s="1"/>
      <c r="F277" s="1"/>
      <c r="G277" s="1"/>
      <c r="H277" s="112"/>
      <c r="I277" s="112"/>
      <c r="J277" s="112"/>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c r="BR277" s="108"/>
      <c r="BS277" s="108"/>
      <c r="BT277" s="108"/>
      <c r="BU277" s="108"/>
      <c r="BV277" s="108"/>
      <c r="BW277" s="108"/>
      <c r="BX277" s="108"/>
      <c r="BY277" s="71"/>
      <c r="BZ277" s="71"/>
      <c r="CA277" s="71"/>
      <c r="CB277" s="71"/>
      <c r="CC277" s="71"/>
      <c r="CD277" s="71"/>
      <c r="CE277" s="71"/>
      <c r="CF277" s="117"/>
      <c r="CG277" s="117"/>
      <c r="CH277" s="117"/>
      <c r="CI277" s="117"/>
      <c r="CJ277" s="117"/>
      <c r="CK277" s="71"/>
      <c r="CL277" s="71"/>
      <c r="CM277" s="71"/>
      <c r="CN277" s="71"/>
      <c r="CO277" s="71"/>
      <c r="CP277" s="71"/>
      <c r="CQ277" s="71"/>
      <c r="CR277" s="71"/>
      <c r="CS277" s="71"/>
      <c r="CT277" s="71"/>
      <c r="CU277" s="71"/>
      <c r="CV277" s="71"/>
      <c r="CW277" s="71"/>
      <c r="CX277" s="71"/>
      <c r="CY277" s="71"/>
      <c r="CZ277" s="71"/>
      <c r="DA277" s="71"/>
      <c r="DB277" s="71"/>
      <c r="DC277" s="71"/>
      <c r="DD277" s="71"/>
      <c r="DE277" s="71"/>
      <c r="DF277" s="71"/>
      <c r="DG277" s="71"/>
      <c r="DH277" s="71"/>
      <c r="DI277" s="71"/>
      <c r="DJ277" s="71"/>
      <c r="DK277" s="71"/>
      <c r="DL277" s="71"/>
      <c r="DM277" s="71"/>
      <c r="DN277" s="71"/>
      <c r="DO277" s="71"/>
      <c r="DP277" s="71"/>
      <c r="DQ277" s="71"/>
      <c r="DR277" s="71"/>
      <c r="DS277" s="71"/>
      <c r="DT277" s="71"/>
      <c r="DU277" s="71"/>
      <c r="DV277" s="71"/>
      <c r="DW277" s="71"/>
      <c r="DX277" s="71"/>
      <c r="DY277" s="71"/>
      <c r="DZ277" s="71"/>
      <c r="EA277" s="71"/>
      <c r="EB277" s="71"/>
      <c r="EC277" s="71"/>
      <c r="ED277" s="71"/>
      <c r="EE277" s="71"/>
      <c r="EF277" s="71"/>
      <c r="EG277" s="71"/>
      <c r="EH277" s="71"/>
      <c r="EI277" s="71"/>
      <c r="EJ277" s="71"/>
      <c r="EK277" s="71"/>
      <c r="EL277" s="71"/>
      <c r="EM277" s="71"/>
      <c r="EN277" s="71"/>
      <c r="EO277" s="109"/>
      <c r="EP277" s="109"/>
      <c r="EQ277" s="109"/>
      <c r="ER277" s="109"/>
      <c r="ES277" s="109"/>
      <c r="ET277" s="109"/>
      <c r="EU277" s="109"/>
      <c r="EV277" s="109"/>
      <c r="EW277" s="109"/>
      <c r="EX277" s="109"/>
      <c r="EY277" s="109"/>
      <c r="EZ277" s="109"/>
      <c r="FA277" s="109"/>
      <c r="FB277" s="109"/>
      <c r="FC277" s="109"/>
      <c r="FD277" s="109"/>
      <c r="FE277" s="109"/>
      <c r="FF277" s="109"/>
      <c r="FG277" s="109"/>
      <c r="FH277" s="109"/>
      <c r="FI277" s="109"/>
      <c r="FJ277" s="109"/>
      <c r="FK277" s="109"/>
      <c r="FL277" s="109"/>
      <c r="FM277" s="109"/>
      <c r="FN277" s="109"/>
      <c r="FO277" s="109"/>
      <c r="FP277" s="109"/>
      <c r="FQ277" s="109"/>
      <c r="FR277" s="109"/>
      <c r="FS277" s="109"/>
      <c r="FT277" s="109"/>
      <c r="FU277" s="109"/>
      <c r="FV277" s="109"/>
      <c r="FW277" s="109"/>
      <c r="FX277" s="109"/>
      <c r="FY277" s="109"/>
      <c r="FZ277" s="109"/>
      <c r="GA277" s="109"/>
      <c r="GB277" s="109"/>
      <c r="GC277" s="109"/>
      <c r="GD277" s="109"/>
      <c r="GE277" s="109"/>
      <c r="GF277" s="109"/>
      <c r="GG277" s="109"/>
      <c r="GH277" s="109"/>
      <c r="GI277" s="109"/>
      <c r="GJ277" s="109"/>
      <c r="GK277" s="109"/>
      <c r="GL277" s="109"/>
      <c r="GM277" s="109"/>
      <c r="GN277" s="109"/>
      <c r="GO277" s="109"/>
      <c r="GP277" s="109"/>
      <c r="GQ277" s="109"/>
      <c r="GR277" s="109"/>
      <c r="GS277" s="109"/>
      <c r="GT277" s="109"/>
      <c r="GU277" s="109"/>
      <c r="GV277" s="109"/>
      <c r="GW277" s="109"/>
      <c r="GX277" s="109"/>
      <c r="GY277" s="109"/>
      <c r="GZ277" s="109"/>
      <c r="HA277" s="109"/>
      <c r="HB277" s="109"/>
      <c r="HC277" s="109"/>
      <c r="HD277" s="109"/>
      <c r="HE277" s="109"/>
      <c r="HF277" s="109"/>
      <c r="HG277" s="109"/>
      <c r="HH277" s="109"/>
      <c r="HI277" s="109"/>
      <c r="HJ277" s="109"/>
      <c r="HK277" s="109"/>
    </row>
    <row r="278" spans="1:219" s="3" customFormat="1" x14ac:dyDescent="0.2">
      <c r="A278" s="17"/>
      <c r="E278" s="1"/>
      <c r="F278" s="1"/>
      <c r="G278" s="1"/>
      <c r="H278" s="112"/>
      <c r="I278" s="112"/>
      <c r="J278" s="112"/>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c r="BO278" s="108"/>
      <c r="BP278" s="108"/>
      <c r="BQ278" s="108"/>
      <c r="BR278" s="108"/>
      <c r="BS278" s="108"/>
      <c r="BT278" s="108"/>
      <c r="BU278" s="108"/>
      <c r="BV278" s="108"/>
      <c r="BW278" s="108"/>
      <c r="BX278" s="108"/>
      <c r="BY278" s="71"/>
      <c r="BZ278" s="71"/>
      <c r="CA278" s="71"/>
      <c r="CB278" s="71"/>
      <c r="CC278" s="71"/>
      <c r="CD278" s="71"/>
      <c r="CE278" s="71"/>
      <c r="CF278" s="117"/>
      <c r="CG278" s="117"/>
      <c r="CH278" s="117"/>
      <c r="CI278" s="117"/>
      <c r="CJ278" s="117"/>
      <c r="CK278" s="71"/>
      <c r="CL278" s="71"/>
      <c r="CM278" s="71"/>
      <c r="CN278" s="71"/>
      <c r="CO278" s="71"/>
      <c r="CP278" s="71"/>
      <c r="CQ278" s="71"/>
      <c r="CR278" s="71"/>
      <c r="CS278" s="71"/>
      <c r="CT278" s="71"/>
      <c r="CU278" s="71"/>
      <c r="CV278" s="71"/>
      <c r="CW278" s="71"/>
      <c r="CX278" s="71"/>
      <c r="CY278" s="71"/>
      <c r="CZ278" s="71"/>
      <c r="DA278" s="71"/>
      <c r="DB278" s="71"/>
      <c r="DC278" s="71"/>
      <c r="DD278" s="71"/>
      <c r="DE278" s="71"/>
      <c r="DF278" s="71"/>
      <c r="DG278" s="71"/>
      <c r="DH278" s="71"/>
      <c r="DI278" s="71"/>
      <c r="DJ278" s="71"/>
      <c r="DK278" s="71"/>
      <c r="DL278" s="71"/>
      <c r="DM278" s="71"/>
      <c r="DN278" s="71"/>
      <c r="DO278" s="71"/>
      <c r="DP278" s="71"/>
      <c r="DQ278" s="71"/>
      <c r="DR278" s="71"/>
      <c r="DS278" s="71"/>
      <c r="DT278" s="71"/>
      <c r="DU278" s="71"/>
      <c r="DV278" s="71"/>
      <c r="DW278" s="71"/>
      <c r="DX278" s="71"/>
      <c r="DY278" s="71"/>
      <c r="DZ278" s="71"/>
      <c r="EA278" s="71"/>
      <c r="EB278" s="71"/>
      <c r="EC278" s="71"/>
      <c r="ED278" s="71"/>
      <c r="EE278" s="71"/>
      <c r="EF278" s="71"/>
      <c r="EG278" s="71"/>
      <c r="EH278" s="71"/>
      <c r="EI278" s="71"/>
      <c r="EJ278" s="71"/>
      <c r="EK278" s="71"/>
      <c r="EL278" s="71"/>
      <c r="EM278" s="71"/>
      <c r="EN278" s="71"/>
      <c r="EO278" s="109"/>
      <c r="EP278" s="109"/>
      <c r="EQ278" s="109"/>
      <c r="ER278" s="109"/>
      <c r="ES278" s="109"/>
      <c r="ET278" s="109"/>
      <c r="EU278" s="109"/>
      <c r="EV278" s="109"/>
      <c r="EW278" s="109"/>
      <c r="EX278" s="109"/>
      <c r="EY278" s="109"/>
      <c r="EZ278" s="109"/>
      <c r="FA278" s="109"/>
      <c r="FB278" s="109"/>
      <c r="FC278" s="109"/>
      <c r="FD278" s="109"/>
      <c r="FE278" s="109"/>
      <c r="FF278" s="109"/>
      <c r="FG278" s="109"/>
      <c r="FH278" s="109"/>
      <c r="FI278" s="109"/>
      <c r="FJ278" s="109"/>
      <c r="FK278" s="109"/>
      <c r="FL278" s="109"/>
      <c r="FM278" s="109"/>
      <c r="FN278" s="109"/>
      <c r="FO278" s="109"/>
      <c r="FP278" s="109"/>
      <c r="FQ278" s="109"/>
      <c r="FR278" s="109"/>
      <c r="FS278" s="109"/>
      <c r="FT278" s="109"/>
      <c r="FU278" s="109"/>
      <c r="FV278" s="109"/>
      <c r="FW278" s="109"/>
      <c r="FX278" s="109"/>
      <c r="FY278" s="109"/>
      <c r="FZ278" s="109"/>
      <c r="GA278" s="109"/>
      <c r="GB278" s="109"/>
      <c r="GC278" s="109"/>
      <c r="GD278" s="109"/>
      <c r="GE278" s="109"/>
      <c r="GF278" s="109"/>
      <c r="GG278" s="109"/>
      <c r="GH278" s="109"/>
      <c r="GI278" s="109"/>
      <c r="GJ278" s="109"/>
      <c r="GK278" s="109"/>
      <c r="GL278" s="109"/>
      <c r="GM278" s="109"/>
      <c r="GN278" s="109"/>
      <c r="GO278" s="109"/>
      <c r="GP278" s="109"/>
      <c r="GQ278" s="109"/>
      <c r="GR278" s="109"/>
      <c r="GS278" s="109"/>
      <c r="GT278" s="109"/>
      <c r="GU278" s="109"/>
      <c r="GV278" s="109"/>
      <c r="GW278" s="109"/>
      <c r="GX278" s="109"/>
      <c r="GY278" s="109"/>
      <c r="GZ278" s="109"/>
      <c r="HA278" s="109"/>
      <c r="HB278" s="109"/>
      <c r="HC278" s="109"/>
      <c r="HD278" s="109"/>
      <c r="HE278" s="109"/>
      <c r="HF278" s="109"/>
      <c r="HG278" s="109"/>
      <c r="HH278" s="109"/>
      <c r="HI278" s="109"/>
      <c r="HJ278" s="109"/>
      <c r="HK278" s="109"/>
    </row>
    <row r="279" spans="1:219" s="3" customFormat="1" x14ac:dyDescent="0.2">
      <c r="A279" s="17"/>
      <c r="E279" s="1"/>
      <c r="F279" s="1"/>
      <c r="G279" s="1"/>
      <c r="H279" s="112"/>
      <c r="I279" s="112"/>
      <c r="J279" s="112"/>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08"/>
      <c r="BA279" s="108"/>
      <c r="BB279" s="108"/>
      <c r="BC279" s="108"/>
      <c r="BD279" s="108"/>
      <c r="BE279" s="108"/>
      <c r="BF279" s="108"/>
      <c r="BG279" s="108"/>
      <c r="BH279" s="108"/>
      <c r="BI279" s="108"/>
      <c r="BJ279" s="108"/>
      <c r="BK279" s="108"/>
      <c r="BL279" s="108"/>
      <c r="BM279" s="108"/>
      <c r="BN279" s="108"/>
      <c r="BO279" s="108"/>
      <c r="BP279" s="108"/>
      <c r="BQ279" s="108"/>
      <c r="BR279" s="108"/>
      <c r="BS279" s="108"/>
      <c r="BT279" s="108"/>
      <c r="BU279" s="108"/>
      <c r="BV279" s="108"/>
      <c r="BW279" s="108"/>
      <c r="BX279" s="108"/>
      <c r="BY279" s="71"/>
      <c r="BZ279" s="71"/>
      <c r="CA279" s="71"/>
      <c r="CB279" s="71"/>
      <c r="CC279" s="71"/>
      <c r="CD279" s="71"/>
      <c r="CE279" s="71"/>
      <c r="CF279" s="117"/>
      <c r="CG279" s="117"/>
      <c r="CH279" s="117"/>
      <c r="CI279" s="117"/>
      <c r="CJ279" s="117"/>
      <c r="CK279" s="71"/>
      <c r="CL279" s="71"/>
      <c r="CM279" s="71"/>
      <c r="CN279" s="71"/>
      <c r="CO279" s="71"/>
      <c r="CP279" s="71"/>
      <c r="CQ279" s="71"/>
      <c r="CR279" s="71"/>
      <c r="CS279" s="71"/>
      <c r="CT279" s="71"/>
      <c r="CU279" s="71"/>
      <c r="CV279" s="71"/>
      <c r="CW279" s="71"/>
      <c r="CX279" s="71"/>
      <c r="CY279" s="71"/>
      <c r="CZ279" s="71"/>
      <c r="DA279" s="71"/>
      <c r="DB279" s="71"/>
      <c r="DC279" s="71"/>
      <c r="DD279" s="71"/>
      <c r="DE279" s="71"/>
      <c r="DF279" s="71"/>
      <c r="DG279" s="71"/>
      <c r="DH279" s="71"/>
      <c r="DI279" s="71"/>
      <c r="DJ279" s="71"/>
      <c r="DK279" s="71"/>
      <c r="DL279" s="71"/>
      <c r="DM279" s="71"/>
      <c r="DN279" s="71"/>
      <c r="DO279" s="71"/>
      <c r="DP279" s="71"/>
      <c r="DQ279" s="71"/>
      <c r="DR279" s="71"/>
      <c r="DS279" s="71"/>
      <c r="DT279" s="71"/>
      <c r="DU279" s="71"/>
      <c r="DV279" s="71"/>
      <c r="DW279" s="71"/>
      <c r="DX279" s="71"/>
      <c r="DY279" s="71"/>
      <c r="DZ279" s="71"/>
      <c r="EA279" s="71"/>
      <c r="EB279" s="71"/>
      <c r="EC279" s="71"/>
      <c r="ED279" s="71"/>
      <c r="EE279" s="71"/>
      <c r="EF279" s="71"/>
      <c r="EG279" s="71"/>
      <c r="EH279" s="71"/>
      <c r="EI279" s="71"/>
      <c r="EJ279" s="71"/>
      <c r="EK279" s="71"/>
      <c r="EL279" s="71"/>
      <c r="EM279" s="71"/>
      <c r="EN279" s="71"/>
      <c r="EO279" s="109"/>
      <c r="EP279" s="109"/>
      <c r="EQ279" s="109"/>
      <c r="ER279" s="109"/>
      <c r="ES279" s="109"/>
      <c r="ET279" s="109"/>
      <c r="EU279" s="109"/>
      <c r="EV279" s="109"/>
      <c r="EW279" s="109"/>
      <c r="EX279" s="109"/>
      <c r="EY279" s="109"/>
      <c r="EZ279" s="109"/>
      <c r="FA279" s="109"/>
      <c r="FB279" s="109"/>
      <c r="FC279" s="109"/>
      <c r="FD279" s="109"/>
      <c r="FE279" s="109"/>
      <c r="FF279" s="109"/>
      <c r="FG279" s="109"/>
      <c r="FH279" s="109"/>
      <c r="FI279" s="109"/>
      <c r="FJ279" s="109"/>
      <c r="FK279" s="109"/>
      <c r="FL279" s="109"/>
      <c r="FM279" s="109"/>
      <c r="FN279" s="109"/>
      <c r="FO279" s="109"/>
      <c r="FP279" s="109"/>
      <c r="FQ279" s="109"/>
      <c r="FR279" s="109"/>
      <c r="FS279" s="109"/>
      <c r="FT279" s="109"/>
      <c r="FU279" s="109"/>
      <c r="FV279" s="109"/>
      <c r="FW279" s="109"/>
      <c r="FX279" s="109"/>
      <c r="FY279" s="109"/>
      <c r="FZ279" s="109"/>
      <c r="GA279" s="109"/>
      <c r="GB279" s="109"/>
      <c r="GC279" s="109"/>
      <c r="GD279" s="109"/>
      <c r="GE279" s="109"/>
      <c r="GF279" s="109"/>
      <c r="GG279" s="109"/>
      <c r="GH279" s="109"/>
      <c r="GI279" s="109"/>
      <c r="GJ279" s="109"/>
      <c r="GK279" s="109"/>
      <c r="GL279" s="109"/>
      <c r="GM279" s="109"/>
      <c r="GN279" s="109"/>
      <c r="GO279" s="109"/>
      <c r="GP279" s="109"/>
      <c r="GQ279" s="109"/>
      <c r="GR279" s="109"/>
      <c r="GS279" s="109"/>
      <c r="GT279" s="109"/>
      <c r="GU279" s="109"/>
      <c r="GV279" s="109"/>
      <c r="GW279" s="109"/>
      <c r="GX279" s="109"/>
      <c r="GY279" s="109"/>
      <c r="GZ279" s="109"/>
      <c r="HA279" s="109"/>
      <c r="HB279" s="109"/>
      <c r="HC279" s="109"/>
      <c r="HD279" s="109"/>
      <c r="HE279" s="109"/>
      <c r="HF279" s="109"/>
      <c r="HG279" s="109"/>
      <c r="HH279" s="109"/>
      <c r="HI279" s="109"/>
      <c r="HJ279" s="109"/>
      <c r="HK279" s="109"/>
    </row>
    <row r="280" spans="1:219" s="3" customFormat="1" x14ac:dyDescent="0.2">
      <c r="A280" s="17"/>
      <c r="E280" s="1"/>
      <c r="F280" s="1"/>
      <c r="G280" s="1"/>
      <c r="H280" s="112"/>
      <c r="I280" s="112"/>
      <c r="J280" s="112"/>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71"/>
      <c r="BZ280" s="71"/>
      <c r="CA280" s="71"/>
      <c r="CB280" s="71"/>
      <c r="CC280" s="71"/>
      <c r="CD280" s="71"/>
      <c r="CE280" s="71"/>
      <c r="CF280" s="117"/>
      <c r="CG280" s="117"/>
      <c r="CH280" s="117"/>
      <c r="CI280" s="117"/>
      <c r="CJ280" s="117"/>
      <c r="CK280" s="71"/>
      <c r="CL280" s="71"/>
      <c r="CM280" s="71"/>
      <c r="CN280" s="71"/>
      <c r="CO280" s="71"/>
      <c r="CP280" s="71"/>
      <c r="CQ280" s="71"/>
      <c r="CR280" s="71"/>
      <c r="CS280" s="71"/>
      <c r="CT280" s="71"/>
      <c r="CU280" s="71"/>
      <c r="CV280" s="71"/>
      <c r="CW280" s="71"/>
      <c r="CX280" s="71"/>
      <c r="CY280" s="71"/>
      <c r="CZ280" s="71"/>
      <c r="DA280" s="71"/>
      <c r="DB280" s="71"/>
      <c r="DC280" s="71"/>
      <c r="DD280" s="71"/>
      <c r="DE280" s="71"/>
      <c r="DF280" s="71"/>
      <c r="DG280" s="71"/>
      <c r="DH280" s="71"/>
      <c r="DI280" s="71"/>
      <c r="DJ280" s="71"/>
      <c r="DK280" s="71"/>
      <c r="DL280" s="71"/>
      <c r="DM280" s="71"/>
      <c r="DN280" s="71"/>
      <c r="DO280" s="71"/>
      <c r="DP280" s="71"/>
      <c r="DQ280" s="71"/>
      <c r="DR280" s="71"/>
      <c r="DS280" s="71"/>
      <c r="DT280" s="71"/>
      <c r="DU280" s="71"/>
      <c r="DV280" s="71"/>
      <c r="DW280" s="71"/>
      <c r="DX280" s="71"/>
      <c r="DY280" s="71"/>
      <c r="DZ280" s="71"/>
      <c r="EA280" s="71"/>
      <c r="EB280" s="71"/>
      <c r="EC280" s="71"/>
      <c r="ED280" s="71"/>
      <c r="EE280" s="71"/>
      <c r="EF280" s="71"/>
      <c r="EG280" s="71"/>
      <c r="EH280" s="71"/>
      <c r="EI280" s="71"/>
      <c r="EJ280" s="71"/>
      <c r="EK280" s="71"/>
      <c r="EL280" s="71"/>
      <c r="EM280" s="71"/>
      <c r="EN280" s="71"/>
      <c r="EO280" s="109"/>
      <c r="EP280" s="109"/>
      <c r="EQ280" s="109"/>
      <c r="ER280" s="109"/>
      <c r="ES280" s="109"/>
      <c r="ET280" s="109"/>
      <c r="EU280" s="109"/>
      <c r="EV280" s="109"/>
      <c r="EW280" s="109"/>
      <c r="EX280" s="109"/>
      <c r="EY280" s="109"/>
      <c r="EZ280" s="109"/>
      <c r="FA280" s="109"/>
      <c r="FB280" s="109"/>
      <c r="FC280" s="109"/>
      <c r="FD280" s="109"/>
      <c r="FE280" s="109"/>
      <c r="FF280" s="109"/>
      <c r="FG280" s="109"/>
      <c r="FH280" s="109"/>
      <c r="FI280" s="109"/>
      <c r="FJ280" s="109"/>
      <c r="FK280" s="109"/>
      <c r="FL280" s="109"/>
      <c r="FM280" s="109"/>
      <c r="FN280" s="109"/>
      <c r="FO280" s="109"/>
      <c r="FP280" s="109"/>
      <c r="FQ280" s="109"/>
      <c r="FR280" s="109"/>
      <c r="FS280" s="109"/>
      <c r="FT280" s="109"/>
      <c r="FU280" s="109"/>
      <c r="FV280" s="109"/>
      <c r="FW280" s="109"/>
      <c r="FX280" s="109"/>
      <c r="FY280" s="109"/>
      <c r="FZ280" s="109"/>
      <c r="GA280" s="109"/>
      <c r="GB280" s="109"/>
      <c r="GC280" s="109"/>
      <c r="GD280" s="109"/>
      <c r="GE280" s="109"/>
      <c r="GF280" s="109"/>
      <c r="GG280" s="109"/>
      <c r="GH280" s="109"/>
      <c r="GI280" s="109"/>
      <c r="GJ280" s="109"/>
      <c r="GK280" s="109"/>
      <c r="GL280" s="109"/>
      <c r="GM280" s="109"/>
      <c r="GN280" s="109"/>
      <c r="GO280" s="109"/>
      <c r="GP280" s="109"/>
      <c r="GQ280" s="109"/>
      <c r="GR280" s="109"/>
      <c r="GS280" s="109"/>
      <c r="GT280" s="109"/>
      <c r="GU280" s="109"/>
      <c r="GV280" s="109"/>
      <c r="GW280" s="109"/>
      <c r="GX280" s="109"/>
      <c r="GY280" s="109"/>
      <c r="GZ280" s="109"/>
      <c r="HA280" s="109"/>
      <c r="HB280" s="109"/>
      <c r="HC280" s="109"/>
      <c r="HD280" s="109"/>
      <c r="HE280" s="109"/>
      <c r="HF280" s="109"/>
      <c r="HG280" s="109"/>
      <c r="HH280" s="109"/>
      <c r="HI280" s="109"/>
      <c r="HJ280" s="109"/>
      <c r="HK280" s="109"/>
    </row>
    <row r="281" spans="1:219" s="3" customFormat="1" x14ac:dyDescent="0.2">
      <c r="A281" s="17"/>
      <c r="E281" s="1"/>
      <c r="F281" s="1"/>
      <c r="G281" s="1"/>
      <c r="H281" s="112"/>
      <c r="I281" s="112"/>
      <c r="J281" s="112"/>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c r="BO281" s="108"/>
      <c r="BP281" s="108"/>
      <c r="BQ281" s="108"/>
      <c r="BR281" s="108"/>
      <c r="BS281" s="108"/>
      <c r="BT281" s="108"/>
      <c r="BU281" s="108"/>
      <c r="BV281" s="108"/>
      <c r="BW281" s="108"/>
      <c r="BX281" s="108"/>
      <c r="BY281" s="71"/>
      <c r="BZ281" s="71"/>
      <c r="CA281" s="71"/>
      <c r="CB281" s="71"/>
      <c r="CC281" s="71"/>
      <c r="CD281" s="71"/>
      <c r="CE281" s="71"/>
      <c r="CF281" s="117"/>
      <c r="CG281" s="117"/>
      <c r="CH281" s="117"/>
      <c r="CI281" s="117"/>
      <c r="CJ281" s="117"/>
      <c r="CK281" s="71"/>
      <c r="CL281" s="71"/>
      <c r="CM281" s="71"/>
      <c r="CN281" s="71"/>
      <c r="CO281" s="71"/>
      <c r="CP281" s="71"/>
      <c r="CQ281" s="71"/>
      <c r="CR281" s="71"/>
      <c r="CS281" s="71"/>
      <c r="CT281" s="71"/>
      <c r="CU281" s="71"/>
      <c r="CV281" s="71"/>
      <c r="CW281" s="71"/>
      <c r="CX281" s="71"/>
      <c r="CY281" s="71"/>
      <c r="CZ281" s="71"/>
      <c r="DA281" s="71"/>
      <c r="DB281" s="71"/>
      <c r="DC281" s="71"/>
      <c r="DD281" s="71"/>
      <c r="DE281" s="71"/>
      <c r="DF281" s="71"/>
      <c r="DG281" s="71"/>
      <c r="DH281" s="71"/>
      <c r="DI281" s="71"/>
      <c r="DJ281" s="71"/>
      <c r="DK281" s="71"/>
      <c r="DL281" s="71"/>
      <c r="DM281" s="71"/>
      <c r="DN281" s="71"/>
      <c r="DO281" s="71"/>
      <c r="DP281" s="71"/>
      <c r="DQ281" s="71"/>
      <c r="DR281" s="71"/>
      <c r="DS281" s="71"/>
      <c r="DT281" s="71"/>
      <c r="DU281" s="71"/>
      <c r="DV281" s="71"/>
      <c r="DW281" s="71"/>
      <c r="DX281" s="71"/>
      <c r="DY281" s="71"/>
      <c r="DZ281" s="71"/>
      <c r="EA281" s="71"/>
      <c r="EB281" s="71"/>
      <c r="EC281" s="71"/>
      <c r="ED281" s="71"/>
      <c r="EE281" s="71"/>
      <c r="EF281" s="71"/>
      <c r="EG281" s="71"/>
      <c r="EH281" s="71"/>
      <c r="EI281" s="71"/>
      <c r="EJ281" s="71"/>
      <c r="EK281" s="71"/>
      <c r="EL281" s="71"/>
      <c r="EM281" s="71"/>
      <c r="EN281" s="71"/>
      <c r="EO281" s="109"/>
      <c r="EP281" s="109"/>
      <c r="EQ281" s="109"/>
      <c r="ER281" s="109"/>
      <c r="ES281" s="109"/>
      <c r="ET281" s="109"/>
      <c r="EU281" s="109"/>
      <c r="EV281" s="109"/>
      <c r="EW281" s="109"/>
      <c r="EX281" s="109"/>
      <c r="EY281" s="109"/>
      <c r="EZ281" s="109"/>
      <c r="FA281" s="109"/>
      <c r="FB281" s="109"/>
      <c r="FC281" s="109"/>
      <c r="FD281" s="109"/>
      <c r="FE281" s="109"/>
      <c r="FF281" s="109"/>
      <c r="FG281" s="109"/>
      <c r="FH281" s="109"/>
      <c r="FI281" s="109"/>
      <c r="FJ281" s="109"/>
      <c r="FK281" s="109"/>
      <c r="FL281" s="109"/>
      <c r="FM281" s="109"/>
      <c r="FN281" s="109"/>
      <c r="FO281" s="109"/>
      <c r="FP281" s="109"/>
      <c r="FQ281" s="109"/>
      <c r="FR281" s="109"/>
      <c r="FS281" s="109"/>
      <c r="FT281" s="109"/>
      <c r="FU281" s="109"/>
      <c r="FV281" s="109"/>
      <c r="FW281" s="109"/>
      <c r="FX281" s="109"/>
      <c r="FY281" s="109"/>
      <c r="FZ281" s="109"/>
      <c r="GA281" s="109"/>
      <c r="GB281" s="109"/>
      <c r="GC281" s="109"/>
      <c r="GD281" s="109"/>
      <c r="GE281" s="109"/>
      <c r="GF281" s="109"/>
      <c r="GG281" s="109"/>
      <c r="GH281" s="109"/>
      <c r="GI281" s="109"/>
      <c r="GJ281" s="109"/>
      <c r="GK281" s="109"/>
      <c r="GL281" s="109"/>
      <c r="GM281" s="109"/>
      <c r="GN281" s="109"/>
      <c r="GO281" s="109"/>
      <c r="GP281" s="109"/>
      <c r="GQ281" s="109"/>
      <c r="GR281" s="109"/>
      <c r="GS281" s="109"/>
      <c r="GT281" s="109"/>
      <c r="GU281" s="109"/>
      <c r="GV281" s="109"/>
      <c r="GW281" s="109"/>
      <c r="GX281" s="109"/>
      <c r="GY281" s="109"/>
      <c r="GZ281" s="109"/>
      <c r="HA281" s="109"/>
      <c r="HB281" s="109"/>
      <c r="HC281" s="109"/>
      <c r="HD281" s="109"/>
      <c r="HE281" s="109"/>
      <c r="HF281" s="109"/>
      <c r="HG281" s="109"/>
      <c r="HH281" s="109"/>
      <c r="HI281" s="109"/>
      <c r="HJ281" s="109"/>
      <c r="HK281" s="109"/>
    </row>
    <row r="282" spans="1:219" s="3" customFormat="1" x14ac:dyDescent="0.2">
      <c r="A282" s="17"/>
      <c r="E282" s="1"/>
      <c r="F282" s="1"/>
      <c r="G282" s="1"/>
      <c r="H282" s="112"/>
      <c r="I282" s="112"/>
      <c r="J282" s="112"/>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71"/>
      <c r="BZ282" s="71"/>
      <c r="CA282" s="71"/>
      <c r="CB282" s="71"/>
      <c r="CC282" s="71"/>
      <c r="CD282" s="71"/>
      <c r="CE282" s="71"/>
      <c r="CF282" s="117"/>
      <c r="CG282" s="117"/>
      <c r="CH282" s="117"/>
      <c r="CI282" s="117"/>
      <c r="CJ282" s="117"/>
      <c r="CK282" s="71"/>
      <c r="CL282" s="71"/>
      <c r="CM282" s="71"/>
      <c r="CN282" s="71"/>
      <c r="CO282" s="71"/>
      <c r="CP282" s="71"/>
      <c r="CQ282" s="71"/>
      <c r="CR282" s="71"/>
      <c r="CS282" s="71"/>
      <c r="CT282" s="71"/>
      <c r="CU282" s="71"/>
      <c r="CV282" s="71"/>
      <c r="CW282" s="71"/>
      <c r="CX282" s="71"/>
      <c r="CY282" s="71"/>
      <c r="CZ282" s="71"/>
      <c r="DA282" s="71"/>
      <c r="DB282" s="71"/>
      <c r="DC282" s="71"/>
      <c r="DD282" s="71"/>
      <c r="DE282" s="71"/>
      <c r="DF282" s="71"/>
      <c r="DG282" s="71"/>
      <c r="DH282" s="71"/>
      <c r="DI282" s="71"/>
      <c r="DJ282" s="71"/>
      <c r="DK282" s="71"/>
      <c r="DL282" s="71"/>
      <c r="DM282" s="71"/>
      <c r="DN282" s="71"/>
      <c r="DO282" s="71"/>
      <c r="DP282" s="71"/>
      <c r="DQ282" s="71"/>
      <c r="DR282" s="71"/>
      <c r="DS282" s="71"/>
      <c r="DT282" s="71"/>
      <c r="DU282" s="71"/>
      <c r="DV282" s="71"/>
      <c r="DW282" s="71"/>
      <c r="DX282" s="71"/>
      <c r="DY282" s="71"/>
      <c r="DZ282" s="71"/>
      <c r="EA282" s="71"/>
      <c r="EB282" s="71"/>
      <c r="EC282" s="71"/>
      <c r="ED282" s="71"/>
      <c r="EE282" s="71"/>
      <c r="EF282" s="71"/>
      <c r="EG282" s="71"/>
      <c r="EH282" s="71"/>
      <c r="EI282" s="71"/>
      <c r="EJ282" s="71"/>
      <c r="EK282" s="71"/>
      <c r="EL282" s="71"/>
      <c r="EM282" s="71"/>
      <c r="EN282" s="71"/>
      <c r="EO282" s="109"/>
      <c r="EP282" s="109"/>
      <c r="EQ282" s="109"/>
      <c r="ER282" s="109"/>
      <c r="ES282" s="109"/>
      <c r="ET282" s="109"/>
      <c r="EU282" s="109"/>
      <c r="EV282" s="109"/>
      <c r="EW282" s="109"/>
      <c r="EX282" s="109"/>
      <c r="EY282" s="109"/>
      <c r="EZ282" s="109"/>
      <c r="FA282" s="109"/>
      <c r="FB282" s="109"/>
      <c r="FC282" s="109"/>
      <c r="FD282" s="109"/>
      <c r="FE282" s="109"/>
      <c r="FF282" s="109"/>
      <c r="FG282" s="109"/>
      <c r="FH282" s="109"/>
      <c r="FI282" s="109"/>
      <c r="FJ282" s="109"/>
      <c r="FK282" s="109"/>
      <c r="FL282" s="109"/>
      <c r="FM282" s="109"/>
      <c r="FN282" s="109"/>
      <c r="FO282" s="109"/>
      <c r="FP282" s="109"/>
      <c r="FQ282" s="109"/>
      <c r="FR282" s="109"/>
      <c r="FS282" s="109"/>
      <c r="FT282" s="109"/>
      <c r="FU282" s="109"/>
      <c r="FV282" s="109"/>
      <c r="FW282" s="109"/>
      <c r="FX282" s="109"/>
      <c r="FY282" s="109"/>
      <c r="FZ282" s="109"/>
      <c r="GA282" s="109"/>
      <c r="GB282" s="109"/>
      <c r="GC282" s="109"/>
      <c r="GD282" s="109"/>
      <c r="GE282" s="109"/>
      <c r="GF282" s="109"/>
      <c r="GG282" s="109"/>
      <c r="GH282" s="109"/>
      <c r="GI282" s="109"/>
      <c r="GJ282" s="109"/>
      <c r="GK282" s="109"/>
      <c r="GL282" s="109"/>
      <c r="GM282" s="109"/>
      <c r="GN282" s="109"/>
      <c r="GO282" s="109"/>
      <c r="GP282" s="109"/>
      <c r="GQ282" s="109"/>
      <c r="GR282" s="109"/>
      <c r="GS282" s="109"/>
      <c r="GT282" s="109"/>
      <c r="GU282" s="109"/>
      <c r="GV282" s="109"/>
      <c r="GW282" s="109"/>
      <c r="GX282" s="109"/>
      <c r="GY282" s="109"/>
      <c r="GZ282" s="109"/>
      <c r="HA282" s="109"/>
      <c r="HB282" s="109"/>
      <c r="HC282" s="109"/>
      <c r="HD282" s="109"/>
      <c r="HE282" s="109"/>
      <c r="HF282" s="109"/>
      <c r="HG282" s="109"/>
      <c r="HH282" s="109"/>
      <c r="HI282" s="109"/>
      <c r="HJ282" s="109"/>
      <c r="HK282" s="109"/>
    </row>
    <row r="283" spans="1:219" s="3" customFormat="1" x14ac:dyDescent="0.2">
      <c r="A283" s="17"/>
      <c r="E283" s="1"/>
      <c r="F283" s="1"/>
      <c r="G283" s="1"/>
      <c r="H283" s="112"/>
      <c r="I283" s="112"/>
      <c r="J283" s="112"/>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c r="BR283" s="108"/>
      <c r="BS283" s="108"/>
      <c r="BT283" s="108"/>
      <c r="BU283" s="108"/>
      <c r="BV283" s="108"/>
      <c r="BW283" s="108"/>
      <c r="BX283" s="108"/>
      <c r="BY283" s="71"/>
      <c r="BZ283" s="71"/>
      <c r="CA283" s="71"/>
      <c r="CB283" s="71"/>
      <c r="CC283" s="71"/>
      <c r="CD283" s="71"/>
      <c r="CE283" s="71"/>
      <c r="CF283" s="117"/>
      <c r="CG283" s="117"/>
      <c r="CH283" s="117"/>
      <c r="CI283" s="117"/>
      <c r="CJ283" s="117"/>
      <c r="CK283" s="71"/>
      <c r="CL283" s="71"/>
      <c r="CM283" s="71"/>
      <c r="CN283" s="71"/>
      <c r="CO283" s="71"/>
      <c r="CP283" s="71"/>
      <c r="CQ283" s="71"/>
      <c r="CR283" s="71"/>
      <c r="CS283" s="71"/>
      <c r="CT283" s="71"/>
      <c r="CU283" s="71"/>
      <c r="CV283" s="71"/>
      <c r="CW283" s="71"/>
      <c r="CX283" s="71"/>
      <c r="CY283" s="71"/>
      <c r="CZ283" s="71"/>
      <c r="DA283" s="71"/>
      <c r="DB283" s="71"/>
      <c r="DC283" s="71"/>
      <c r="DD283" s="71"/>
      <c r="DE283" s="71"/>
      <c r="DF283" s="71"/>
      <c r="DG283" s="71"/>
      <c r="DH283" s="71"/>
      <c r="DI283" s="71"/>
      <c r="DJ283" s="71"/>
      <c r="DK283" s="71"/>
      <c r="DL283" s="71"/>
      <c r="DM283" s="71"/>
      <c r="DN283" s="71"/>
      <c r="DO283" s="71"/>
      <c r="DP283" s="71"/>
      <c r="DQ283" s="71"/>
      <c r="DR283" s="71"/>
      <c r="DS283" s="71"/>
      <c r="DT283" s="71"/>
      <c r="DU283" s="71"/>
      <c r="DV283" s="71"/>
      <c r="DW283" s="71"/>
      <c r="DX283" s="71"/>
      <c r="DY283" s="71"/>
      <c r="DZ283" s="71"/>
      <c r="EA283" s="71"/>
      <c r="EB283" s="71"/>
      <c r="EC283" s="71"/>
      <c r="ED283" s="71"/>
      <c r="EE283" s="71"/>
      <c r="EF283" s="71"/>
      <c r="EG283" s="71"/>
      <c r="EH283" s="71"/>
      <c r="EI283" s="71"/>
      <c r="EJ283" s="71"/>
      <c r="EK283" s="71"/>
      <c r="EL283" s="71"/>
      <c r="EM283" s="71"/>
      <c r="EN283" s="71"/>
      <c r="EO283" s="109"/>
      <c r="EP283" s="109"/>
      <c r="EQ283" s="109"/>
      <c r="ER283" s="109"/>
      <c r="ES283" s="109"/>
      <c r="ET283" s="109"/>
      <c r="EU283" s="109"/>
      <c r="EV283" s="109"/>
      <c r="EW283" s="109"/>
      <c r="EX283" s="109"/>
      <c r="EY283" s="109"/>
      <c r="EZ283" s="109"/>
      <c r="FA283" s="109"/>
      <c r="FB283" s="109"/>
      <c r="FC283" s="109"/>
      <c r="FD283" s="109"/>
      <c r="FE283" s="109"/>
      <c r="FF283" s="109"/>
      <c r="FG283" s="109"/>
      <c r="FH283" s="109"/>
      <c r="FI283" s="109"/>
      <c r="FJ283" s="109"/>
      <c r="FK283" s="109"/>
      <c r="FL283" s="109"/>
      <c r="FM283" s="109"/>
      <c r="FN283" s="109"/>
      <c r="FO283" s="109"/>
      <c r="FP283" s="109"/>
      <c r="FQ283" s="109"/>
      <c r="FR283" s="109"/>
      <c r="FS283" s="109"/>
      <c r="FT283" s="109"/>
      <c r="FU283" s="109"/>
      <c r="FV283" s="109"/>
      <c r="FW283" s="109"/>
      <c r="FX283" s="109"/>
      <c r="FY283" s="109"/>
      <c r="FZ283" s="109"/>
      <c r="GA283" s="109"/>
      <c r="GB283" s="109"/>
      <c r="GC283" s="109"/>
      <c r="GD283" s="109"/>
      <c r="GE283" s="109"/>
      <c r="GF283" s="109"/>
      <c r="GG283" s="109"/>
      <c r="GH283" s="109"/>
      <c r="GI283" s="109"/>
      <c r="GJ283" s="109"/>
      <c r="GK283" s="109"/>
      <c r="GL283" s="109"/>
      <c r="GM283" s="109"/>
      <c r="GN283" s="109"/>
      <c r="GO283" s="109"/>
      <c r="GP283" s="109"/>
      <c r="GQ283" s="109"/>
      <c r="GR283" s="109"/>
      <c r="GS283" s="109"/>
      <c r="GT283" s="109"/>
      <c r="GU283" s="109"/>
      <c r="GV283" s="109"/>
      <c r="GW283" s="109"/>
      <c r="GX283" s="109"/>
      <c r="GY283" s="109"/>
      <c r="GZ283" s="109"/>
      <c r="HA283" s="109"/>
      <c r="HB283" s="109"/>
      <c r="HC283" s="109"/>
      <c r="HD283" s="109"/>
      <c r="HE283" s="109"/>
      <c r="HF283" s="109"/>
      <c r="HG283" s="109"/>
      <c r="HH283" s="109"/>
      <c r="HI283" s="109"/>
      <c r="HJ283" s="109"/>
      <c r="HK283" s="109"/>
    </row>
    <row r="284" spans="1:219" s="3" customFormat="1" x14ac:dyDescent="0.2">
      <c r="A284" s="17"/>
      <c r="E284" s="1"/>
      <c r="F284" s="1"/>
      <c r="G284" s="1"/>
      <c r="H284" s="112"/>
      <c r="I284" s="112"/>
      <c r="J284" s="112"/>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c r="BN284" s="108"/>
      <c r="BO284" s="108"/>
      <c r="BP284" s="108"/>
      <c r="BQ284" s="108"/>
      <c r="BR284" s="108"/>
      <c r="BS284" s="108"/>
      <c r="BT284" s="108"/>
      <c r="BU284" s="108"/>
      <c r="BV284" s="108"/>
      <c r="BW284" s="108"/>
      <c r="BX284" s="108"/>
      <c r="BY284" s="71"/>
      <c r="BZ284" s="71"/>
      <c r="CA284" s="71"/>
      <c r="CB284" s="71"/>
      <c r="CC284" s="71"/>
      <c r="CD284" s="71"/>
      <c r="CE284" s="71"/>
      <c r="CF284" s="117"/>
      <c r="CG284" s="117"/>
      <c r="CH284" s="117"/>
      <c r="CI284" s="117"/>
      <c r="CJ284" s="117"/>
      <c r="CK284" s="71"/>
      <c r="CL284" s="71"/>
      <c r="CM284" s="71"/>
      <c r="CN284" s="71"/>
      <c r="CO284" s="71"/>
      <c r="CP284" s="71"/>
      <c r="CQ284" s="71"/>
      <c r="CR284" s="71"/>
      <c r="CS284" s="71"/>
      <c r="CT284" s="71"/>
      <c r="CU284" s="71"/>
      <c r="CV284" s="71"/>
      <c r="CW284" s="71"/>
      <c r="CX284" s="71"/>
      <c r="CY284" s="71"/>
      <c r="CZ284" s="71"/>
      <c r="DA284" s="71"/>
      <c r="DB284" s="71"/>
      <c r="DC284" s="71"/>
      <c r="DD284" s="71"/>
      <c r="DE284" s="71"/>
      <c r="DF284" s="71"/>
      <c r="DG284" s="71"/>
      <c r="DH284" s="71"/>
      <c r="DI284" s="71"/>
      <c r="DJ284" s="71"/>
      <c r="DK284" s="71"/>
      <c r="DL284" s="71"/>
      <c r="DM284" s="71"/>
      <c r="DN284" s="71"/>
      <c r="DO284" s="71"/>
      <c r="DP284" s="71"/>
      <c r="DQ284" s="71"/>
      <c r="DR284" s="71"/>
      <c r="DS284" s="71"/>
      <c r="DT284" s="71"/>
      <c r="DU284" s="71"/>
      <c r="DV284" s="71"/>
      <c r="DW284" s="71"/>
      <c r="DX284" s="71"/>
      <c r="DY284" s="71"/>
      <c r="DZ284" s="71"/>
      <c r="EA284" s="71"/>
      <c r="EB284" s="71"/>
      <c r="EC284" s="71"/>
      <c r="ED284" s="71"/>
      <c r="EE284" s="71"/>
      <c r="EF284" s="71"/>
      <c r="EG284" s="71"/>
      <c r="EH284" s="71"/>
      <c r="EI284" s="71"/>
      <c r="EJ284" s="71"/>
      <c r="EK284" s="71"/>
      <c r="EL284" s="71"/>
      <c r="EM284" s="71"/>
      <c r="EN284" s="71"/>
      <c r="EO284" s="109"/>
      <c r="EP284" s="109"/>
      <c r="EQ284" s="109"/>
      <c r="ER284" s="109"/>
      <c r="ES284" s="109"/>
      <c r="ET284" s="109"/>
      <c r="EU284" s="109"/>
      <c r="EV284" s="109"/>
      <c r="EW284" s="109"/>
      <c r="EX284" s="109"/>
      <c r="EY284" s="109"/>
      <c r="EZ284" s="109"/>
      <c r="FA284" s="109"/>
      <c r="FB284" s="109"/>
      <c r="FC284" s="109"/>
      <c r="FD284" s="109"/>
      <c r="FE284" s="109"/>
      <c r="FF284" s="109"/>
      <c r="FG284" s="109"/>
      <c r="FH284" s="109"/>
      <c r="FI284" s="109"/>
      <c r="FJ284" s="109"/>
      <c r="FK284" s="109"/>
      <c r="FL284" s="109"/>
      <c r="FM284" s="109"/>
      <c r="FN284" s="109"/>
      <c r="FO284" s="109"/>
      <c r="FP284" s="109"/>
      <c r="FQ284" s="109"/>
      <c r="FR284" s="109"/>
      <c r="FS284" s="109"/>
      <c r="FT284" s="109"/>
      <c r="FU284" s="109"/>
      <c r="FV284" s="109"/>
      <c r="FW284" s="109"/>
      <c r="FX284" s="109"/>
      <c r="FY284" s="109"/>
      <c r="FZ284" s="109"/>
      <c r="GA284" s="109"/>
      <c r="GB284" s="109"/>
      <c r="GC284" s="109"/>
      <c r="GD284" s="109"/>
      <c r="GE284" s="109"/>
      <c r="GF284" s="109"/>
      <c r="GG284" s="109"/>
      <c r="GH284" s="109"/>
      <c r="GI284" s="109"/>
      <c r="GJ284" s="109"/>
      <c r="GK284" s="109"/>
      <c r="GL284" s="109"/>
      <c r="GM284" s="109"/>
      <c r="GN284" s="109"/>
      <c r="GO284" s="109"/>
      <c r="GP284" s="109"/>
      <c r="GQ284" s="109"/>
      <c r="GR284" s="109"/>
      <c r="GS284" s="109"/>
      <c r="GT284" s="109"/>
      <c r="GU284" s="109"/>
      <c r="GV284" s="109"/>
      <c r="GW284" s="109"/>
      <c r="GX284" s="109"/>
      <c r="GY284" s="109"/>
      <c r="GZ284" s="109"/>
      <c r="HA284" s="109"/>
      <c r="HB284" s="109"/>
      <c r="HC284" s="109"/>
      <c r="HD284" s="109"/>
      <c r="HE284" s="109"/>
      <c r="HF284" s="109"/>
      <c r="HG284" s="109"/>
      <c r="HH284" s="109"/>
      <c r="HI284" s="109"/>
      <c r="HJ284" s="109"/>
      <c r="HK284" s="109"/>
    </row>
    <row r="285" spans="1:219" s="3" customFormat="1" x14ac:dyDescent="0.2">
      <c r="A285" s="17"/>
      <c r="E285" s="1"/>
      <c r="F285" s="1"/>
      <c r="G285" s="1"/>
      <c r="H285" s="112"/>
      <c r="I285" s="112"/>
      <c r="J285" s="112"/>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c r="BJ285" s="108"/>
      <c r="BK285" s="108"/>
      <c r="BL285" s="108"/>
      <c r="BM285" s="108"/>
      <c r="BN285" s="108"/>
      <c r="BO285" s="108"/>
      <c r="BP285" s="108"/>
      <c r="BQ285" s="108"/>
      <c r="BR285" s="108"/>
      <c r="BS285" s="108"/>
      <c r="BT285" s="108"/>
      <c r="BU285" s="108"/>
      <c r="BV285" s="108"/>
      <c r="BW285" s="108"/>
      <c r="BX285" s="108"/>
      <c r="BY285" s="71"/>
      <c r="BZ285" s="71"/>
      <c r="CA285" s="71"/>
      <c r="CB285" s="71"/>
      <c r="CC285" s="71"/>
      <c r="CD285" s="71"/>
      <c r="CE285" s="71"/>
      <c r="CF285" s="117"/>
      <c r="CG285" s="117"/>
      <c r="CH285" s="117"/>
      <c r="CI285" s="117"/>
      <c r="CJ285" s="117"/>
      <c r="CK285" s="71"/>
      <c r="CL285" s="71"/>
      <c r="CM285" s="71"/>
      <c r="CN285" s="71"/>
      <c r="CO285" s="71"/>
      <c r="CP285" s="71"/>
      <c r="CQ285" s="71"/>
      <c r="CR285" s="71"/>
      <c r="CS285" s="71"/>
      <c r="CT285" s="71"/>
      <c r="CU285" s="71"/>
      <c r="CV285" s="71"/>
      <c r="CW285" s="71"/>
      <c r="CX285" s="71"/>
      <c r="CY285" s="71"/>
      <c r="CZ285" s="71"/>
      <c r="DA285" s="71"/>
      <c r="DB285" s="71"/>
      <c r="DC285" s="71"/>
      <c r="DD285" s="71"/>
      <c r="DE285" s="71"/>
      <c r="DF285" s="71"/>
      <c r="DG285" s="71"/>
      <c r="DH285" s="71"/>
      <c r="DI285" s="71"/>
      <c r="DJ285" s="71"/>
      <c r="DK285" s="71"/>
      <c r="DL285" s="71"/>
      <c r="DM285" s="71"/>
      <c r="DN285" s="71"/>
      <c r="DO285" s="71"/>
      <c r="DP285" s="71"/>
      <c r="DQ285" s="71"/>
      <c r="DR285" s="71"/>
      <c r="DS285" s="71"/>
      <c r="DT285" s="71"/>
      <c r="DU285" s="71"/>
      <c r="DV285" s="71"/>
      <c r="DW285" s="71"/>
      <c r="DX285" s="71"/>
      <c r="DY285" s="71"/>
      <c r="DZ285" s="71"/>
      <c r="EA285" s="71"/>
      <c r="EB285" s="71"/>
      <c r="EC285" s="71"/>
      <c r="ED285" s="71"/>
      <c r="EE285" s="71"/>
      <c r="EF285" s="71"/>
      <c r="EG285" s="71"/>
      <c r="EH285" s="71"/>
      <c r="EI285" s="71"/>
      <c r="EJ285" s="71"/>
      <c r="EK285" s="71"/>
      <c r="EL285" s="71"/>
      <c r="EM285" s="71"/>
      <c r="EN285" s="71"/>
      <c r="EO285" s="109"/>
      <c r="EP285" s="109"/>
      <c r="EQ285" s="109"/>
      <c r="ER285" s="109"/>
      <c r="ES285" s="109"/>
      <c r="ET285" s="109"/>
      <c r="EU285" s="109"/>
      <c r="EV285" s="109"/>
      <c r="EW285" s="109"/>
      <c r="EX285" s="109"/>
      <c r="EY285" s="109"/>
      <c r="EZ285" s="109"/>
      <c r="FA285" s="109"/>
      <c r="FB285" s="109"/>
      <c r="FC285" s="109"/>
      <c r="FD285" s="109"/>
      <c r="FE285" s="109"/>
      <c r="FF285" s="109"/>
      <c r="FG285" s="109"/>
      <c r="FH285" s="109"/>
      <c r="FI285" s="109"/>
      <c r="FJ285" s="109"/>
      <c r="FK285" s="109"/>
      <c r="FL285" s="109"/>
      <c r="FM285" s="109"/>
      <c r="FN285" s="109"/>
      <c r="FO285" s="109"/>
      <c r="FP285" s="109"/>
      <c r="FQ285" s="109"/>
      <c r="FR285" s="109"/>
      <c r="FS285" s="109"/>
      <c r="FT285" s="109"/>
      <c r="FU285" s="109"/>
      <c r="FV285" s="109"/>
      <c r="FW285" s="109"/>
      <c r="FX285" s="109"/>
      <c r="FY285" s="109"/>
      <c r="FZ285" s="109"/>
      <c r="GA285" s="109"/>
      <c r="GB285" s="109"/>
      <c r="GC285" s="109"/>
      <c r="GD285" s="109"/>
      <c r="GE285" s="109"/>
      <c r="GF285" s="109"/>
      <c r="GG285" s="109"/>
      <c r="GH285" s="109"/>
      <c r="GI285" s="109"/>
      <c r="GJ285" s="109"/>
      <c r="GK285" s="109"/>
      <c r="GL285" s="109"/>
      <c r="GM285" s="109"/>
      <c r="GN285" s="109"/>
      <c r="GO285" s="109"/>
      <c r="GP285" s="109"/>
      <c r="GQ285" s="109"/>
      <c r="GR285" s="109"/>
      <c r="GS285" s="109"/>
      <c r="GT285" s="109"/>
      <c r="GU285" s="109"/>
      <c r="GV285" s="109"/>
      <c r="GW285" s="109"/>
      <c r="GX285" s="109"/>
      <c r="GY285" s="109"/>
      <c r="GZ285" s="109"/>
      <c r="HA285" s="109"/>
      <c r="HB285" s="109"/>
      <c r="HC285" s="109"/>
      <c r="HD285" s="109"/>
      <c r="HE285" s="109"/>
      <c r="HF285" s="109"/>
      <c r="HG285" s="109"/>
      <c r="HH285" s="109"/>
      <c r="HI285" s="109"/>
      <c r="HJ285" s="109"/>
      <c r="HK285" s="109"/>
    </row>
    <row r="286" spans="1:219" s="3" customFormat="1" x14ac:dyDescent="0.2">
      <c r="A286" s="17"/>
      <c r="E286" s="1"/>
      <c r="F286" s="1"/>
      <c r="G286" s="1"/>
      <c r="H286" s="112"/>
      <c r="I286" s="112"/>
      <c r="J286" s="112"/>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108"/>
      <c r="BO286" s="108"/>
      <c r="BP286" s="108"/>
      <c r="BQ286" s="108"/>
      <c r="BR286" s="108"/>
      <c r="BS286" s="108"/>
      <c r="BT286" s="108"/>
      <c r="BU286" s="108"/>
      <c r="BV286" s="108"/>
      <c r="BW286" s="108"/>
      <c r="BX286" s="108"/>
      <c r="BY286" s="71"/>
      <c r="BZ286" s="71"/>
      <c r="CA286" s="71"/>
      <c r="CB286" s="71"/>
      <c r="CC286" s="71"/>
      <c r="CD286" s="71"/>
      <c r="CE286" s="71"/>
      <c r="CF286" s="117"/>
      <c r="CG286" s="117"/>
      <c r="CH286" s="117"/>
      <c r="CI286" s="117"/>
      <c r="CJ286" s="117"/>
      <c r="CK286" s="71"/>
      <c r="CL286" s="71"/>
      <c r="CM286" s="71"/>
      <c r="CN286" s="71"/>
      <c r="CO286" s="71"/>
      <c r="CP286" s="71"/>
      <c r="CQ286" s="71"/>
      <c r="CR286" s="71"/>
      <c r="CS286" s="71"/>
      <c r="CT286" s="71"/>
      <c r="CU286" s="71"/>
      <c r="CV286" s="71"/>
      <c r="CW286" s="71"/>
      <c r="CX286" s="71"/>
      <c r="CY286" s="71"/>
      <c r="CZ286" s="71"/>
      <c r="DA286" s="71"/>
      <c r="DB286" s="71"/>
      <c r="DC286" s="71"/>
      <c r="DD286" s="71"/>
      <c r="DE286" s="71"/>
      <c r="DF286" s="71"/>
      <c r="DG286" s="71"/>
      <c r="DH286" s="71"/>
      <c r="DI286" s="71"/>
      <c r="DJ286" s="71"/>
      <c r="DK286" s="71"/>
      <c r="DL286" s="71"/>
      <c r="DM286" s="71"/>
      <c r="DN286" s="71"/>
      <c r="DO286" s="71"/>
      <c r="DP286" s="71"/>
      <c r="DQ286" s="71"/>
      <c r="DR286" s="71"/>
      <c r="DS286" s="71"/>
      <c r="DT286" s="71"/>
      <c r="DU286" s="71"/>
      <c r="DV286" s="71"/>
      <c r="DW286" s="71"/>
      <c r="DX286" s="71"/>
      <c r="DY286" s="71"/>
      <c r="DZ286" s="71"/>
      <c r="EA286" s="71"/>
      <c r="EB286" s="71"/>
      <c r="EC286" s="71"/>
      <c r="ED286" s="71"/>
      <c r="EE286" s="71"/>
      <c r="EF286" s="71"/>
      <c r="EG286" s="71"/>
      <c r="EH286" s="71"/>
      <c r="EI286" s="71"/>
      <c r="EJ286" s="71"/>
      <c r="EK286" s="71"/>
      <c r="EL286" s="71"/>
      <c r="EM286" s="71"/>
      <c r="EN286" s="71"/>
      <c r="EO286" s="109"/>
      <c r="EP286" s="109"/>
      <c r="EQ286" s="109"/>
      <c r="ER286" s="109"/>
      <c r="ES286" s="109"/>
      <c r="ET286" s="109"/>
      <c r="EU286" s="109"/>
      <c r="EV286" s="109"/>
      <c r="EW286" s="109"/>
      <c r="EX286" s="109"/>
      <c r="EY286" s="109"/>
      <c r="EZ286" s="109"/>
      <c r="FA286" s="109"/>
      <c r="FB286" s="109"/>
      <c r="FC286" s="109"/>
      <c r="FD286" s="109"/>
      <c r="FE286" s="109"/>
      <c r="FF286" s="109"/>
      <c r="FG286" s="109"/>
      <c r="FH286" s="109"/>
      <c r="FI286" s="109"/>
      <c r="FJ286" s="109"/>
      <c r="FK286" s="109"/>
      <c r="FL286" s="109"/>
      <c r="FM286" s="109"/>
      <c r="FN286" s="109"/>
      <c r="FO286" s="109"/>
      <c r="FP286" s="109"/>
      <c r="FQ286" s="109"/>
      <c r="FR286" s="109"/>
      <c r="FS286" s="109"/>
      <c r="FT286" s="109"/>
      <c r="FU286" s="109"/>
      <c r="FV286" s="109"/>
      <c r="FW286" s="109"/>
      <c r="FX286" s="109"/>
      <c r="FY286" s="109"/>
      <c r="FZ286" s="109"/>
      <c r="GA286" s="109"/>
      <c r="GB286" s="109"/>
      <c r="GC286" s="109"/>
      <c r="GD286" s="109"/>
      <c r="GE286" s="109"/>
      <c r="GF286" s="109"/>
      <c r="GG286" s="109"/>
      <c r="GH286" s="109"/>
      <c r="GI286" s="109"/>
      <c r="GJ286" s="109"/>
      <c r="GK286" s="109"/>
      <c r="GL286" s="109"/>
      <c r="GM286" s="109"/>
      <c r="GN286" s="109"/>
      <c r="GO286" s="109"/>
      <c r="GP286" s="109"/>
      <c r="GQ286" s="109"/>
      <c r="GR286" s="109"/>
      <c r="GS286" s="109"/>
      <c r="GT286" s="109"/>
      <c r="GU286" s="109"/>
      <c r="GV286" s="109"/>
      <c r="GW286" s="109"/>
      <c r="GX286" s="109"/>
      <c r="GY286" s="109"/>
      <c r="GZ286" s="109"/>
      <c r="HA286" s="109"/>
      <c r="HB286" s="109"/>
      <c r="HC286" s="109"/>
      <c r="HD286" s="109"/>
      <c r="HE286" s="109"/>
      <c r="HF286" s="109"/>
      <c r="HG286" s="109"/>
      <c r="HH286" s="109"/>
      <c r="HI286" s="109"/>
      <c r="HJ286" s="109"/>
      <c r="HK286" s="109"/>
    </row>
    <row r="287" spans="1:219" s="3" customFormat="1" x14ac:dyDescent="0.2">
      <c r="A287" s="17"/>
      <c r="E287" s="1"/>
      <c r="F287" s="1"/>
      <c r="G287" s="1"/>
      <c r="H287" s="112"/>
      <c r="I287" s="112"/>
      <c r="J287" s="112"/>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8"/>
      <c r="BR287" s="108"/>
      <c r="BS287" s="108"/>
      <c r="BT287" s="108"/>
      <c r="BU287" s="108"/>
      <c r="BV287" s="108"/>
      <c r="BW287" s="108"/>
      <c r="BX287" s="108"/>
      <c r="BY287" s="71"/>
      <c r="BZ287" s="71"/>
      <c r="CA287" s="71"/>
      <c r="CB287" s="71"/>
      <c r="CC287" s="71"/>
      <c r="CD287" s="71"/>
      <c r="CE287" s="71"/>
      <c r="CF287" s="117"/>
      <c r="CG287" s="117"/>
      <c r="CH287" s="117"/>
      <c r="CI287" s="117"/>
      <c r="CJ287" s="117"/>
      <c r="CK287" s="71"/>
      <c r="CL287" s="71"/>
      <c r="CM287" s="71"/>
      <c r="CN287" s="71"/>
      <c r="CO287" s="71"/>
      <c r="CP287" s="71"/>
      <c r="CQ287" s="71"/>
      <c r="CR287" s="71"/>
      <c r="CS287" s="71"/>
      <c r="CT287" s="71"/>
      <c r="CU287" s="71"/>
      <c r="CV287" s="71"/>
      <c r="CW287" s="71"/>
      <c r="CX287" s="71"/>
      <c r="CY287" s="71"/>
      <c r="CZ287" s="71"/>
      <c r="DA287" s="71"/>
      <c r="DB287" s="71"/>
      <c r="DC287" s="71"/>
      <c r="DD287" s="71"/>
      <c r="DE287" s="71"/>
      <c r="DF287" s="71"/>
      <c r="DG287" s="71"/>
      <c r="DH287" s="71"/>
      <c r="DI287" s="71"/>
      <c r="DJ287" s="71"/>
      <c r="DK287" s="71"/>
      <c r="DL287" s="71"/>
      <c r="DM287" s="71"/>
      <c r="DN287" s="71"/>
      <c r="DO287" s="71"/>
      <c r="DP287" s="71"/>
      <c r="DQ287" s="71"/>
      <c r="DR287" s="71"/>
      <c r="DS287" s="71"/>
      <c r="DT287" s="71"/>
      <c r="DU287" s="71"/>
      <c r="DV287" s="71"/>
      <c r="DW287" s="71"/>
      <c r="DX287" s="71"/>
      <c r="DY287" s="71"/>
      <c r="DZ287" s="71"/>
      <c r="EA287" s="71"/>
      <c r="EB287" s="71"/>
      <c r="EC287" s="71"/>
      <c r="ED287" s="71"/>
      <c r="EE287" s="71"/>
      <c r="EF287" s="71"/>
      <c r="EG287" s="71"/>
      <c r="EH287" s="71"/>
      <c r="EI287" s="71"/>
      <c r="EJ287" s="71"/>
      <c r="EK287" s="71"/>
      <c r="EL287" s="71"/>
      <c r="EM287" s="71"/>
      <c r="EN287" s="71"/>
      <c r="EO287" s="109"/>
      <c r="EP287" s="109"/>
      <c r="EQ287" s="109"/>
      <c r="ER287" s="109"/>
      <c r="ES287" s="109"/>
      <c r="ET287" s="109"/>
      <c r="EU287" s="109"/>
      <c r="EV287" s="109"/>
      <c r="EW287" s="109"/>
      <c r="EX287" s="109"/>
      <c r="EY287" s="109"/>
      <c r="EZ287" s="109"/>
      <c r="FA287" s="109"/>
      <c r="FB287" s="109"/>
      <c r="FC287" s="109"/>
      <c r="FD287" s="109"/>
      <c r="FE287" s="109"/>
      <c r="FF287" s="109"/>
      <c r="FG287" s="109"/>
      <c r="FH287" s="109"/>
      <c r="FI287" s="109"/>
      <c r="FJ287" s="109"/>
      <c r="FK287" s="109"/>
      <c r="FL287" s="109"/>
      <c r="FM287" s="109"/>
      <c r="FN287" s="109"/>
      <c r="FO287" s="109"/>
      <c r="FP287" s="109"/>
      <c r="FQ287" s="109"/>
      <c r="FR287" s="109"/>
      <c r="FS287" s="109"/>
      <c r="FT287" s="109"/>
      <c r="FU287" s="109"/>
      <c r="FV287" s="109"/>
      <c r="FW287" s="109"/>
      <c r="FX287" s="109"/>
      <c r="FY287" s="109"/>
      <c r="FZ287" s="109"/>
      <c r="GA287" s="109"/>
      <c r="GB287" s="109"/>
      <c r="GC287" s="109"/>
      <c r="GD287" s="109"/>
      <c r="GE287" s="109"/>
      <c r="GF287" s="109"/>
      <c r="GG287" s="109"/>
      <c r="GH287" s="109"/>
      <c r="GI287" s="109"/>
      <c r="GJ287" s="109"/>
      <c r="GK287" s="109"/>
      <c r="GL287" s="109"/>
      <c r="GM287" s="109"/>
      <c r="GN287" s="109"/>
      <c r="GO287" s="109"/>
      <c r="GP287" s="109"/>
      <c r="GQ287" s="109"/>
      <c r="GR287" s="109"/>
      <c r="GS287" s="109"/>
      <c r="GT287" s="109"/>
      <c r="GU287" s="109"/>
      <c r="GV287" s="109"/>
      <c r="GW287" s="109"/>
      <c r="GX287" s="109"/>
      <c r="GY287" s="109"/>
      <c r="GZ287" s="109"/>
      <c r="HA287" s="109"/>
      <c r="HB287" s="109"/>
      <c r="HC287" s="109"/>
      <c r="HD287" s="109"/>
      <c r="HE287" s="109"/>
      <c r="HF287" s="109"/>
      <c r="HG287" s="109"/>
      <c r="HH287" s="109"/>
      <c r="HI287" s="109"/>
      <c r="HJ287" s="109"/>
      <c r="HK287" s="109"/>
    </row>
    <row r="288" spans="1:219" s="3" customFormat="1" x14ac:dyDescent="0.2">
      <c r="A288" s="17"/>
      <c r="E288" s="1"/>
      <c r="F288" s="1"/>
      <c r="G288" s="1"/>
      <c r="H288" s="112"/>
      <c r="I288" s="112"/>
      <c r="J288" s="112"/>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c r="BO288" s="108"/>
      <c r="BP288" s="108"/>
      <c r="BQ288" s="108"/>
      <c r="BR288" s="108"/>
      <c r="BS288" s="108"/>
      <c r="BT288" s="108"/>
      <c r="BU288" s="108"/>
      <c r="BV288" s="108"/>
      <c r="BW288" s="108"/>
      <c r="BX288" s="108"/>
      <c r="BY288" s="71"/>
      <c r="BZ288" s="71"/>
      <c r="CA288" s="71"/>
      <c r="CB288" s="71"/>
      <c r="CC288" s="71"/>
      <c r="CD288" s="71"/>
      <c r="CE288" s="71"/>
      <c r="CF288" s="117"/>
      <c r="CG288" s="117"/>
      <c r="CH288" s="117"/>
      <c r="CI288" s="117"/>
      <c r="CJ288" s="117"/>
      <c r="CK288" s="71"/>
      <c r="CL288" s="71"/>
      <c r="CM288" s="71"/>
      <c r="CN288" s="71"/>
      <c r="CO288" s="71"/>
      <c r="CP288" s="71"/>
      <c r="CQ288" s="71"/>
      <c r="CR288" s="71"/>
      <c r="CS288" s="71"/>
      <c r="CT288" s="71"/>
      <c r="CU288" s="71"/>
      <c r="CV288" s="71"/>
      <c r="CW288" s="71"/>
      <c r="CX288" s="71"/>
      <c r="CY288" s="71"/>
      <c r="CZ288" s="71"/>
      <c r="DA288" s="71"/>
      <c r="DB288" s="71"/>
      <c r="DC288" s="71"/>
      <c r="DD288" s="71"/>
      <c r="DE288" s="71"/>
      <c r="DF288" s="71"/>
      <c r="DG288" s="71"/>
      <c r="DH288" s="71"/>
      <c r="DI288" s="71"/>
      <c r="DJ288" s="71"/>
      <c r="DK288" s="71"/>
      <c r="DL288" s="71"/>
      <c r="DM288" s="71"/>
      <c r="DN288" s="71"/>
      <c r="DO288" s="71"/>
      <c r="DP288" s="71"/>
      <c r="DQ288" s="71"/>
      <c r="DR288" s="71"/>
      <c r="DS288" s="71"/>
      <c r="DT288" s="71"/>
      <c r="DU288" s="71"/>
      <c r="DV288" s="71"/>
      <c r="DW288" s="71"/>
      <c r="DX288" s="71"/>
      <c r="DY288" s="71"/>
      <c r="DZ288" s="71"/>
      <c r="EA288" s="71"/>
      <c r="EB288" s="71"/>
      <c r="EC288" s="71"/>
      <c r="ED288" s="71"/>
      <c r="EE288" s="71"/>
      <c r="EF288" s="71"/>
      <c r="EG288" s="71"/>
      <c r="EH288" s="71"/>
      <c r="EI288" s="71"/>
      <c r="EJ288" s="71"/>
      <c r="EK288" s="71"/>
      <c r="EL288" s="71"/>
      <c r="EM288" s="71"/>
      <c r="EN288" s="71"/>
      <c r="EO288" s="109"/>
      <c r="EP288" s="109"/>
      <c r="EQ288" s="109"/>
      <c r="ER288" s="109"/>
      <c r="ES288" s="109"/>
      <c r="ET288" s="109"/>
      <c r="EU288" s="109"/>
      <c r="EV288" s="109"/>
      <c r="EW288" s="109"/>
      <c r="EX288" s="109"/>
      <c r="EY288" s="109"/>
      <c r="EZ288" s="109"/>
      <c r="FA288" s="109"/>
      <c r="FB288" s="109"/>
      <c r="FC288" s="109"/>
      <c r="FD288" s="109"/>
      <c r="FE288" s="109"/>
      <c r="FF288" s="109"/>
      <c r="FG288" s="109"/>
      <c r="FH288" s="109"/>
      <c r="FI288" s="109"/>
      <c r="FJ288" s="109"/>
      <c r="FK288" s="109"/>
      <c r="FL288" s="109"/>
      <c r="FM288" s="109"/>
      <c r="FN288" s="109"/>
      <c r="FO288" s="109"/>
      <c r="FP288" s="109"/>
      <c r="FQ288" s="109"/>
      <c r="FR288" s="109"/>
      <c r="FS288" s="109"/>
      <c r="FT288" s="109"/>
      <c r="FU288" s="109"/>
      <c r="FV288" s="109"/>
      <c r="FW288" s="109"/>
      <c r="FX288" s="109"/>
      <c r="FY288" s="109"/>
      <c r="FZ288" s="109"/>
      <c r="GA288" s="109"/>
      <c r="GB288" s="109"/>
      <c r="GC288" s="109"/>
      <c r="GD288" s="109"/>
      <c r="GE288" s="109"/>
      <c r="GF288" s="109"/>
      <c r="GG288" s="109"/>
      <c r="GH288" s="109"/>
      <c r="GI288" s="109"/>
      <c r="GJ288" s="109"/>
      <c r="GK288" s="109"/>
      <c r="GL288" s="109"/>
      <c r="GM288" s="109"/>
      <c r="GN288" s="109"/>
      <c r="GO288" s="109"/>
      <c r="GP288" s="109"/>
      <c r="GQ288" s="109"/>
      <c r="GR288" s="109"/>
      <c r="GS288" s="109"/>
      <c r="GT288" s="109"/>
      <c r="GU288" s="109"/>
      <c r="GV288" s="109"/>
      <c r="GW288" s="109"/>
      <c r="GX288" s="109"/>
      <c r="GY288" s="109"/>
      <c r="GZ288" s="109"/>
      <c r="HA288" s="109"/>
      <c r="HB288" s="109"/>
      <c r="HC288" s="109"/>
      <c r="HD288" s="109"/>
      <c r="HE288" s="109"/>
      <c r="HF288" s="109"/>
      <c r="HG288" s="109"/>
      <c r="HH288" s="109"/>
      <c r="HI288" s="109"/>
      <c r="HJ288" s="109"/>
      <c r="HK288" s="109"/>
    </row>
    <row r="289" spans="1:219" s="3" customFormat="1" x14ac:dyDescent="0.2">
      <c r="A289" s="17"/>
      <c r="E289" s="1"/>
      <c r="F289" s="1"/>
      <c r="G289" s="1"/>
      <c r="H289" s="112"/>
      <c r="I289" s="112"/>
      <c r="J289" s="112"/>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c r="BJ289" s="108"/>
      <c r="BK289" s="108"/>
      <c r="BL289" s="108"/>
      <c r="BM289" s="108"/>
      <c r="BN289" s="108"/>
      <c r="BO289" s="108"/>
      <c r="BP289" s="108"/>
      <c r="BQ289" s="108"/>
      <c r="BR289" s="108"/>
      <c r="BS289" s="108"/>
      <c r="BT289" s="108"/>
      <c r="BU289" s="108"/>
      <c r="BV289" s="108"/>
      <c r="BW289" s="108"/>
      <c r="BX289" s="108"/>
      <c r="BY289" s="71"/>
      <c r="BZ289" s="71"/>
      <c r="CA289" s="71"/>
      <c r="CB289" s="71"/>
      <c r="CC289" s="71"/>
      <c r="CD289" s="71"/>
      <c r="CE289" s="71"/>
      <c r="CF289" s="117"/>
      <c r="CG289" s="117"/>
      <c r="CH289" s="117"/>
      <c r="CI289" s="117"/>
      <c r="CJ289" s="117"/>
      <c r="CK289" s="71"/>
      <c r="CL289" s="71"/>
      <c r="CM289" s="71"/>
      <c r="CN289" s="71"/>
      <c r="CO289" s="71"/>
      <c r="CP289" s="71"/>
      <c r="CQ289" s="71"/>
      <c r="CR289" s="71"/>
      <c r="CS289" s="71"/>
      <c r="CT289" s="71"/>
      <c r="CU289" s="71"/>
      <c r="CV289" s="71"/>
      <c r="CW289" s="71"/>
      <c r="CX289" s="71"/>
      <c r="CY289" s="71"/>
      <c r="CZ289" s="71"/>
      <c r="DA289" s="71"/>
      <c r="DB289" s="71"/>
      <c r="DC289" s="71"/>
      <c r="DD289" s="71"/>
      <c r="DE289" s="71"/>
      <c r="DF289" s="71"/>
      <c r="DG289" s="71"/>
      <c r="DH289" s="71"/>
      <c r="DI289" s="71"/>
      <c r="DJ289" s="71"/>
      <c r="DK289" s="71"/>
      <c r="DL289" s="71"/>
      <c r="DM289" s="71"/>
      <c r="DN289" s="71"/>
      <c r="DO289" s="71"/>
      <c r="DP289" s="71"/>
      <c r="DQ289" s="71"/>
      <c r="DR289" s="71"/>
      <c r="DS289" s="71"/>
      <c r="DT289" s="71"/>
      <c r="DU289" s="71"/>
      <c r="DV289" s="71"/>
      <c r="DW289" s="71"/>
      <c r="DX289" s="71"/>
      <c r="DY289" s="71"/>
      <c r="DZ289" s="71"/>
      <c r="EA289" s="71"/>
      <c r="EB289" s="71"/>
      <c r="EC289" s="71"/>
      <c r="ED289" s="71"/>
      <c r="EE289" s="71"/>
      <c r="EF289" s="71"/>
      <c r="EG289" s="71"/>
      <c r="EH289" s="71"/>
      <c r="EI289" s="71"/>
      <c r="EJ289" s="71"/>
      <c r="EK289" s="71"/>
      <c r="EL289" s="71"/>
      <c r="EM289" s="71"/>
      <c r="EN289" s="71"/>
      <c r="EO289" s="109"/>
      <c r="EP289" s="109"/>
      <c r="EQ289" s="109"/>
      <c r="ER289" s="109"/>
      <c r="ES289" s="109"/>
      <c r="ET289" s="109"/>
      <c r="EU289" s="109"/>
      <c r="EV289" s="109"/>
      <c r="EW289" s="109"/>
      <c r="EX289" s="109"/>
      <c r="EY289" s="109"/>
      <c r="EZ289" s="109"/>
      <c r="FA289" s="109"/>
      <c r="FB289" s="109"/>
      <c r="FC289" s="109"/>
      <c r="FD289" s="109"/>
      <c r="FE289" s="109"/>
      <c r="FF289" s="109"/>
      <c r="FG289" s="109"/>
      <c r="FH289" s="109"/>
      <c r="FI289" s="109"/>
      <c r="FJ289" s="109"/>
      <c r="FK289" s="109"/>
      <c r="FL289" s="109"/>
      <c r="FM289" s="109"/>
      <c r="FN289" s="109"/>
      <c r="FO289" s="109"/>
      <c r="FP289" s="109"/>
      <c r="FQ289" s="109"/>
      <c r="FR289" s="109"/>
      <c r="FS289" s="109"/>
      <c r="FT289" s="109"/>
      <c r="FU289" s="109"/>
      <c r="FV289" s="109"/>
      <c r="FW289" s="109"/>
      <c r="FX289" s="109"/>
      <c r="FY289" s="109"/>
      <c r="FZ289" s="109"/>
      <c r="GA289" s="109"/>
      <c r="GB289" s="109"/>
      <c r="GC289" s="109"/>
      <c r="GD289" s="109"/>
      <c r="GE289" s="109"/>
      <c r="GF289" s="109"/>
      <c r="GG289" s="109"/>
      <c r="GH289" s="109"/>
      <c r="GI289" s="109"/>
      <c r="GJ289" s="109"/>
      <c r="GK289" s="109"/>
      <c r="GL289" s="109"/>
      <c r="GM289" s="109"/>
      <c r="GN289" s="109"/>
      <c r="GO289" s="109"/>
      <c r="GP289" s="109"/>
      <c r="GQ289" s="109"/>
      <c r="GR289" s="109"/>
      <c r="GS289" s="109"/>
      <c r="GT289" s="109"/>
      <c r="GU289" s="109"/>
      <c r="GV289" s="109"/>
      <c r="GW289" s="109"/>
      <c r="GX289" s="109"/>
      <c r="GY289" s="109"/>
      <c r="GZ289" s="109"/>
      <c r="HA289" s="109"/>
      <c r="HB289" s="109"/>
      <c r="HC289" s="109"/>
      <c r="HD289" s="109"/>
      <c r="HE289" s="109"/>
      <c r="HF289" s="109"/>
      <c r="HG289" s="109"/>
      <c r="HH289" s="109"/>
      <c r="HI289" s="109"/>
      <c r="HJ289" s="109"/>
      <c r="HK289" s="109"/>
    </row>
    <row r="290" spans="1:219" s="3" customFormat="1" x14ac:dyDescent="0.2">
      <c r="A290" s="17"/>
      <c r="E290" s="1"/>
      <c r="F290" s="1"/>
      <c r="G290" s="1"/>
      <c r="H290" s="112"/>
      <c r="I290" s="112"/>
      <c r="J290" s="112"/>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8"/>
      <c r="BR290" s="108"/>
      <c r="BS290" s="108"/>
      <c r="BT290" s="108"/>
      <c r="BU290" s="108"/>
      <c r="BV290" s="108"/>
      <c r="BW290" s="108"/>
      <c r="BX290" s="108"/>
      <c r="BY290" s="71"/>
      <c r="BZ290" s="71"/>
      <c r="CA290" s="71"/>
      <c r="CB290" s="71"/>
      <c r="CC290" s="71"/>
      <c r="CD290" s="71"/>
      <c r="CE290" s="71"/>
      <c r="CF290" s="117"/>
      <c r="CG290" s="117"/>
      <c r="CH290" s="117"/>
      <c r="CI290" s="117"/>
      <c r="CJ290" s="117"/>
      <c r="CK290" s="71"/>
      <c r="CL290" s="71"/>
      <c r="CM290" s="71"/>
      <c r="CN290" s="71"/>
      <c r="CO290" s="71"/>
      <c r="CP290" s="71"/>
      <c r="CQ290" s="71"/>
      <c r="CR290" s="71"/>
      <c r="CS290" s="71"/>
      <c r="CT290" s="71"/>
      <c r="CU290" s="71"/>
      <c r="CV290" s="71"/>
      <c r="CW290" s="71"/>
      <c r="CX290" s="71"/>
      <c r="CY290" s="71"/>
      <c r="CZ290" s="71"/>
      <c r="DA290" s="71"/>
      <c r="DB290" s="71"/>
      <c r="DC290" s="71"/>
      <c r="DD290" s="71"/>
      <c r="DE290" s="71"/>
      <c r="DF290" s="71"/>
      <c r="DG290" s="71"/>
      <c r="DH290" s="71"/>
      <c r="DI290" s="71"/>
      <c r="DJ290" s="71"/>
      <c r="DK290" s="71"/>
      <c r="DL290" s="71"/>
      <c r="DM290" s="71"/>
      <c r="DN290" s="71"/>
      <c r="DO290" s="71"/>
      <c r="DP290" s="71"/>
      <c r="DQ290" s="71"/>
      <c r="DR290" s="71"/>
      <c r="DS290" s="71"/>
      <c r="DT290" s="71"/>
      <c r="DU290" s="71"/>
      <c r="DV290" s="71"/>
      <c r="DW290" s="71"/>
      <c r="DX290" s="71"/>
      <c r="DY290" s="71"/>
      <c r="DZ290" s="71"/>
      <c r="EA290" s="71"/>
      <c r="EB290" s="71"/>
      <c r="EC290" s="71"/>
      <c r="ED290" s="71"/>
      <c r="EE290" s="71"/>
      <c r="EF290" s="71"/>
      <c r="EG290" s="71"/>
      <c r="EH290" s="71"/>
      <c r="EI290" s="71"/>
      <c r="EJ290" s="71"/>
      <c r="EK290" s="71"/>
      <c r="EL290" s="71"/>
      <c r="EM290" s="71"/>
      <c r="EN290" s="71"/>
      <c r="EO290" s="109"/>
      <c r="EP290" s="109"/>
      <c r="EQ290" s="109"/>
      <c r="ER290" s="109"/>
      <c r="ES290" s="109"/>
      <c r="ET290" s="109"/>
      <c r="EU290" s="109"/>
      <c r="EV290" s="109"/>
      <c r="EW290" s="109"/>
      <c r="EX290" s="109"/>
      <c r="EY290" s="109"/>
      <c r="EZ290" s="109"/>
      <c r="FA290" s="109"/>
      <c r="FB290" s="109"/>
      <c r="FC290" s="109"/>
      <c r="FD290" s="109"/>
      <c r="FE290" s="109"/>
      <c r="FF290" s="109"/>
      <c r="FG290" s="109"/>
      <c r="FH290" s="109"/>
      <c r="FI290" s="109"/>
      <c r="FJ290" s="109"/>
      <c r="FK290" s="109"/>
      <c r="FL290" s="109"/>
      <c r="FM290" s="109"/>
      <c r="FN290" s="109"/>
      <c r="FO290" s="109"/>
      <c r="FP290" s="109"/>
      <c r="FQ290" s="109"/>
      <c r="FR290" s="109"/>
      <c r="FS290" s="109"/>
      <c r="FT290" s="109"/>
      <c r="FU290" s="109"/>
      <c r="FV290" s="109"/>
      <c r="FW290" s="109"/>
      <c r="FX290" s="109"/>
      <c r="FY290" s="109"/>
      <c r="FZ290" s="109"/>
      <c r="GA290" s="109"/>
      <c r="GB290" s="109"/>
      <c r="GC290" s="109"/>
      <c r="GD290" s="109"/>
      <c r="GE290" s="109"/>
      <c r="GF290" s="109"/>
      <c r="GG290" s="109"/>
      <c r="GH290" s="109"/>
      <c r="GI290" s="109"/>
      <c r="GJ290" s="109"/>
      <c r="GK290" s="109"/>
      <c r="GL290" s="109"/>
      <c r="GM290" s="109"/>
      <c r="GN290" s="109"/>
      <c r="GO290" s="109"/>
      <c r="GP290" s="109"/>
      <c r="GQ290" s="109"/>
      <c r="GR290" s="109"/>
      <c r="GS290" s="109"/>
      <c r="GT290" s="109"/>
      <c r="GU290" s="109"/>
      <c r="GV290" s="109"/>
      <c r="GW290" s="109"/>
      <c r="GX290" s="109"/>
      <c r="GY290" s="109"/>
      <c r="GZ290" s="109"/>
      <c r="HA290" s="109"/>
      <c r="HB290" s="109"/>
      <c r="HC290" s="109"/>
      <c r="HD290" s="109"/>
      <c r="HE290" s="109"/>
      <c r="HF290" s="109"/>
      <c r="HG290" s="109"/>
      <c r="HH290" s="109"/>
      <c r="HI290" s="109"/>
      <c r="HJ290" s="109"/>
      <c r="HK290" s="109"/>
    </row>
    <row r="291" spans="1:219" s="3" customFormat="1" x14ac:dyDescent="0.2">
      <c r="A291" s="17"/>
      <c r="E291" s="1"/>
      <c r="F291" s="1"/>
      <c r="G291" s="1"/>
      <c r="H291" s="112"/>
      <c r="I291" s="112"/>
      <c r="J291" s="112"/>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c r="BJ291" s="108"/>
      <c r="BK291" s="108"/>
      <c r="BL291" s="108"/>
      <c r="BM291" s="108"/>
      <c r="BN291" s="108"/>
      <c r="BO291" s="108"/>
      <c r="BP291" s="108"/>
      <c r="BQ291" s="108"/>
      <c r="BR291" s="108"/>
      <c r="BS291" s="108"/>
      <c r="BT291" s="108"/>
      <c r="BU291" s="108"/>
      <c r="BV291" s="108"/>
      <c r="BW291" s="108"/>
      <c r="BX291" s="108"/>
      <c r="BY291" s="71"/>
      <c r="BZ291" s="71"/>
      <c r="CA291" s="71"/>
      <c r="CB291" s="71"/>
      <c r="CC291" s="71"/>
      <c r="CD291" s="71"/>
      <c r="CE291" s="71"/>
      <c r="CF291" s="117"/>
      <c r="CG291" s="117"/>
      <c r="CH291" s="117"/>
      <c r="CI291" s="117"/>
      <c r="CJ291" s="117"/>
      <c r="CK291" s="71"/>
      <c r="CL291" s="71"/>
      <c r="CM291" s="71"/>
      <c r="CN291" s="71"/>
      <c r="CO291" s="71"/>
      <c r="CP291" s="71"/>
      <c r="CQ291" s="71"/>
      <c r="CR291" s="71"/>
      <c r="CS291" s="71"/>
      <c r="CT291" s="71"/>
      <c r="CU291" s="71"/>
      <c r="CV291" s="71"/>
      <c r="CW291" s="71"/>
      <c r="CX291" s="71"/>
      <c r="CY291" s="71"/>
      <c r="CZ291" s="71"/>
      <c r="DA291" s="71"/>
      <c r="DB291" s="71"/>
      <c r="DC291" s="71"/>
      <c r="DD291" s="71"/>
      <c r="DE291" s="71"/>
      <c r="DF291" s="71"/>
      <c r="DG291" s="71"/>
      <c r="DH291" s="71"/>
      <c r="DI291" s="71"/>
      <c r="DJ291" s="71"/>
      <c r="DK291" s="71"/>
      <c r="DL291" s="71"/>
      <c r="DM291" s="71"/>
      <c r="DN291" s="71"/>
      <c r="DO291" s="71"/>
      <c r="DP291" s="71"/>
      <c r="DQ291" s="71"/>
      <c r="DR291" s="71"/>
      <c r="DS291" s="71"/>
      <c r="DT291" s="71"/>
      <c r="DU291" s="71"/>
      <c r="DV291" s="71"/>
      <c r="DW291" s="71"/>
      <c r="DX291" s="71"/>
      <c r="DY291" s="71"/>
      <c r="DZ291" s="71"/>
      <c r="EA291" s="71"/>
      <c r="EB291" s="71"/>
      <c r="EC291" s="71"/>
      <c r="ED291" s="71"/>
      <c r="EE291" s="71"/>
      <c r="EF291" s="71"/>
      <c r="EG291" s="71"/>
      <c r="EH291" s="71"/>
      <c r="EI291" s="71"/>
      <c r="EJ291" s="71"/>
      <c r="EK291" s="71"/>
      <c r="EL291" s="71"/>
      <c r="EM291" s="71"/>
      <c r="EN291" s="71"/>
      <c r="EO291" s="109"/>
      <c r="EP291" s="109"/>
      <c r="EQ291" s="109"/>
      <c r="ER291" s="109"/>
      <c r="ES291" s="109"/>
      <c r="ET291" s="109"/>
      <c r="EU291" s="109"/>
      <c r="EV291" s="109"/>
      <c r="EW291" s="109"/>
      <c r="EX291" s="109"/>
      <c r="EY291" s="109"/>
      <c r="EZ291" s="109"/>
      <c r="FA291" s="109"/>
      <c r="FB291" s="109"/>
      <c r="FC291" s="109"/>
      <c r="FD291" s="109"/>
      <c r="FE291" s="109"/>
      <c r="FF291" s="109"/>
      <c r="FG291" s="109"/>
      <c r="FH291" s="109"/>
      <c r="FI291" s="109"/>
      <c r="FJ291" s="109"/>
      <c r="FK291" s="109"/>
      <c r="FL291" s="109"/>
      <c r="FM291" s="109"/>
      <c r="FN291" s="109"/>
      <c r="FO291" s="109"/>
      <c r="FP291" s="109"/>
      <c r="FQ291" s="109"/>
      <c r="FR291" s="109"/>
      <c r="FS291" s="109"/>
      <c r="FT291" s="109"/>
      <c r="FU291" s="109"/>
      <c r="FV291" s="109"/>
      <c r="FW291" s="109"/>
      <c r="FX291" s="109"/>
      <c r="FY291" s="109"/>
      <c r="FZ291" s="109"/>
      <c r="GA291" s="109"/>
      <c r="GB291" s="109"/>
      <c r="GC291" s="109"/>
      <c r="GD291" s="109"/>
      <c r="GE291" s="109"/>
      <c r="GF291" s="109"/>
      <c r="GG291" s="109"/>
      <c r="GH291" s="109"/>
      <c r="GI291" s="109"/>
      <c r="GJ291" s="109"/>
      <c r="GK291" s="109"/>
      <c r="GL291" s="109"/>
      <c r="GM291" s="109"/>
      <c r="GN291" s="109"/>
      <c r="GO291" s="109"/>
      <c r="GP291" s="109"/>
      <c r="GQ291" s="109"/>
      <c r="GR291" s="109"/>
      <c r="GS291" s="109"/>
      <c r="GT291" s="109"/>
      <c r="GU291" s="109"/>
      <c r="GV291" s="109"/>
      <c r="GW291" s="109"/>
      <c r="GX291" s="109"/>
      <c r="GY291" s="109"/>
      <c r="GZ291" s="109"/>
      <c r="HA291" s="109"/>
      <c r="HB291" s="109"/>
      <c r="HC291" s="109"/>
      <c r="HD291" s="109"/>
      <c r="HE291" s="109"/>
      <c r="HF291" s="109"/>
      <c r="HG291" s="109"/>
      <c r="HH291" s="109"/>
      <c r="HI291" s="109"/>
      <c r="HJ291" s="109"/>
      <c r="HK291" s="109"/>
    </row>
    <row r="292" spans="1:219" s="3" customFormat="1" x14ac:dyDescent="0.2">
      <c r="A292" s="17"/>
      <c r="E292" s="1"/>
      <c r="F292" s="1"/>
      <c r="G292" s="1"/>
      <c r="H292" s="112"/>
      <c r="I292" s="112"/>
      <c r="J292" s="112"/>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c r="BN292" s="108"/>
      <c r="BO292" s="108"/>
      <c r="BP292" s="108"/>
      <c r="BQ292" s="108"/>
      <c r="BR292" s="108"/>
      <c r="BS292" s="108"/>
      <c r="BT292" s="108"/>
      <c r="BU292" s="108"/>
      <c r="BV292" s="108"/>
      <c r="BW292" s="108"/>
      <c r="BX292" s="108"/>
      <c r="BY292" s="71"/>
      <c r="BZ292" s="71"/>
      <c r="CA292" s="71"/>
      <c r="CB292" s="71"/>
      <c r="CC292" s="71"/>
      <c r="CD292" s="71"/>
      <c r="CE292" s="71"/>
      <c r="CF292" s="117"/>
      <c r="CG292" s="117"/>
      <c r="CH292" s="117"/>
      <c r="CI292" s="117"/>
      <c r="CJ292" s="117"/>
      <c r="CK292" s="71"/>
      <c r="CL292" s="71"/>
      <c r="CM292" s="71"/>
      <c r="CN292" s="71"/>
      <c r="CO292" s="71"/>
      <c r="CP292" s="71"/>
      <c r="CQ292" s="71"/>
      <c r="CR292" s="71"/>
      <c r="CS292" s="71"/>
      <c r="CT292" s="71"/>
      <c r="CU292" s="71"/>
      <c r="CV292" s="71"/>
      <c r="CW292" s="71"/>
      <c r="CX292" s="71"/>
      <c r="CY292" s="71"/>
      <c r="CZ292" s="71"/>
      <c r="DA292" s="71"/>
      <c r="DB292" s="71"/>
      <c r="DC292" s="71"/>
      <c r="DD292" s="71"/>
      <c r="DE292" s="71"/>
      <c r="DF292" s="71"/>
      <c r="DG292" s="71"/>
      <c r="DH292" s="71"/>
      <c r="DI292" s="71"/>
      <c r="DJ292" s="71"/>
      <c r="DK292" s="71"/>
      <c r="DL292" s="71"/>
      <c r="DM292" s="71"/>
      <c r="DN292" s="71"/>
      <c r="DO292" s="71"/>
      <c r="DP292" s="71"/>
      <c r="DQ292" s="71"/>
      <c r="DR292" s="71"/>
      <c r="DS292" s="71"/>
      <c r="DT292" s="71"/>
      <c r="DU292" s="71"/>
      <c r="DV292" s="71"/>
      <c r="DW292" s="71"/>
      <c r="DX292" s="71"/>
      <c r="DY292" s="71"/>
      <c r="DZ292" s="71"/>
      <c r="EA292" s="71"/>
      <c r="EB292" s="71"/>
      <c r="EC292" s="71"/>
      <c r="ED292" s="71"/>
      <c r="EE292" s="71"/>
      <c r="EF292" s="71"/>
      <c r="EG292" s="71"/>
      <c r="EH292" s="71"/>
      <c r="EI292" s="71"/>
      <c r="EJ292" s="71"/>
      <c r="EK292" s="71"/>
      <c r="EL292" s="71"/>
      <c r="EM292" s="71"/>
      <c r="EN292" s="71"/>
      <c r="EO292" s="109"/>
      <c r="EP292" s="109"/>
      <c r="EQ292" s="109"/>
      <c r="ER292" s="109"/>
      <c r="ES292" s="109"/>
      <c r="ET292" s="109"/>
      <c r="EU292" s="109"/>
      <c r="EV292" s="109"/>
      <c r="EW292" s="109"/>
      <c r="EX292" s="109"/>
      <c r="EY292" s="109"/>
      <c r="EZ292" s="109"/>
      <c r="FA292" s="109"/>
      <c r="FB292" s="109"/>
      <c r="FC292" s="109"/>
      <c r="FD292" s="109"/>
      <c r="FE292" s="109"/>
      <c r="FF292" s="109"/>
      <c r="FG292" s="109"/>
      <c r="FH292" s="109"/>
      <c r="FI292" s="109"/>
      <c r="FJ292" s="109"/>
      <c r="FK292" s="109"/>
      <c r="FL292" s="109"/>
      <c r="FM292" s="109"/>
      <c r="FN292" s="109"/>
      <c r="FO292" s="109"/>
      <c r="FP292" s="109"/>
      <c r="FQ292" s="109"/>
      <c r="FR292" s="109"/>
      <c r="FS292" s="109"/>
      <c r="FT292" s="109"/>
      <c r="FU292" s="109"/>
      <c r="FV292" s="109"/>
      <c r="FW292" s="109"/>
      <c r="FX292" s="109"/>
      <c r="FY292" s="109"/>
      <c r="FZ292" s="109"/>
      <c r="GA292" s="109"/>
      <c r="GB292" s="109"/>
      <c r="GC292" s="109"/>
      <c r="GD292" s="109"/>
      <c r="GE292" s="109"/>
      <c r="GF292" s="109"/>
      <c r="GG292" s="109"/>
      <c r="GH292" s="109"/>
      <c r="GI292" s="109"/>
      <c r="GJ292" s="109"/>
      <c r="GK292" s="109"/>
      <c r="GL292" s="109"/>
      <c r="GM292" s="109"/>
      <c r="GN292" s="109"/>
      <c r="GO292" s="109"/>
      <c r="GP292" s="109"/>
      <c r="GQ292" s="109"/>
      <c r="GR292" s="109"/>
      <c r="GS292" s="109"/>
      <c r="GT292" s="109"/>
      <c r="GU292" s="109"/>
      <c r="GV292" s="109"/>
      <c r="GW292" s="109"/>
      <c r="GX292" s="109"/>
      <c r="GY292" s="109"/>
      <c r="GZ292" s="109"/>
      <c r="HA292" s="109"/>
      <c r="HB292" s="109"/>
      <c r="HC292" s="109"/>
      <c r="HD292" s="109"/>
      <c r="HE292" s="109"/>
      <c r="HF292" s="109"/>
      <c r="HG292" s="109"/>
      <c r="HH292" s="109"/>
      <c r="HI292" s="109"/>
      <c r="HJ292" s="109"/>
      <c r="HK292" s="109"/>
    </row>
    <row r="293" spans="1:219" s="3" customFormat="1" x14ac:dyDescent="0.2">
      <c r="A293" s="17"/>
      <c r="E293" s="1"/>
      <c r="F293" s="1"/>
      <c r="G293" s="1"/>
      <c r="H293" s="112"/>
      <c r="I293" s="112"/>
      <c r="J293" s="112"/>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8"/>
      <c r="BR293" s="108"/>
      <c r="BS293" s="108"/>
      <c r="BT293" s="108"/>
      <c r="BU293" s="108"/>
      <c r="BV293" s="108"/>
      <c r="BW293" s="108"/>
      <c r="BX293" s="108"/>
      <c r="BY293" s="71"/>
      <c r="BZ293" s="71"/>
      <c r="CA293" s="71"/>
      <c r="CB293" s="71"/>
      <c r="CC293" s="71"/>
      <c r="CD293" s="71"/>
      <c r="CE293" s="71"/>
      <c r="CF293" s="117"/>
      <c r="CG293" s="117"/>
      <c r="CH293" s="117"/>
      <c r="CI293" s="117"/>
      <c r="CJ293" s="117"/>
      <c r="CK293" s="71"/>
      <c r="CL293" s="71"/>
      <c r="CM293" s="71"/>
      <c r="CN293" s="71"/>
      <c r="CO293" s="71"/>
      <c r="CP293" s="71"/>
      <c r="CQ293" s="71"/>
      <c r="CR293" s="71"/>
      <c r="CS293" s="71"/>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1"/>
      <c r="DQ293" s="71"/>
      <c r="DR293" s="71"/>
      <c r="DS293" s="71"/>
      <c r="DT293" s="71"/>
      <c r="DU293" s="71"/>
      <c r="DV293" s="71"/>
      <c r="DW293" s="71"/>
      <c r="DX293" s="71"/>
      <c r="DY293" s="71"/>
      <c r="DZ293" s="71"/>
      <c r="EA293" s="71"/>
      <c r="EB293" s="71"/>
      <c r="EC293" s="71"/>
      <c r="ED293" s="71"/>
      <c r="EE293" s="71"/>
      <c r="EF293" s="71"/>
      <c r="EG293" s="71"/>
      <c r="EH293" s="71"/>
      <c r="EI293" s="71"/>
      <c r="EJ293" s="71"/>
      <c r="EK293" s="71"/>
      <c r="EL293" s="71"/>
      <c r="EM293" s="71"/>
      <c r="EN293" s="71"/>
      <c r="EO293" s="109"/>
      <c r="EP293" s="109"/>
      <c r="EQ293" s="109"/>
      <c r="ER293" s="109"/>
      <c r="ES293" s="109"/>
      <c r="ET293" s="109"/>
      <c r="EU293" s="109"/>
      <c r="EV293" s="109"/>
      <c r="EW293" s="109"/>
      <c r="EX293" s="109"/>
      <c r="EY293" s="109"/>
      <c r="EZ293" s="109"/>
      <c r="FA293" s="109"/>
      <c r="FB293" s="109"/>
      <c r="FC293" s="109"/>
      <c r="FD293" s="109"/>
      <c r="FE293" s="109"/>
      <c r="FF293" s="109"/>
      <c r="FG293" s="109"/>
      <c r="FH293" s="109"/>
      <c r="FI293" s="109"/>
      <c r="FJ293" s="109"/>
      <c r="FK293" s="109"/>
      <c r="FL293" s="109"/>
      <c r="FM293" s="109"/>
      <c r="FN293" s="109"/>
      <c r="FO293" s="109"/>
      <c r="FP293" s="109"/>
      <c r="FQ293" s="109"/>
      <c r="FR293" s="109"/>
      <c r="FS293" s="109"/>
      <c r="FT293" s="109"/>
      <c r="FU293" s="109"/>
      <c r="FV293" s="109"/>
      <c r="FW293" s="109"/>
      <c r="FX293" s="109"/>
      <c r="FY293" s="109"/>
      <c r="FZ293" s="109"/>
      <c r="GA293" s="109"/>
      <c r="GB293" s="109"/>
      <c r="GC293" s="109"/>
      <c r="GD293" s="109"/>
      <c r="GE293" s="109"/>
      <c r="GF293" s="109"/>
      <c r="GG293" s="109"/>
      <c r="GH293" s="109"/>
      <c r="GI293" s="109"/>
      <c r="GJ293" s="109"/>
      <c r="GK293" s="109"/>
      <c r="GL293" s="109"/>
      <c r="GM293" s="109"/>
      <c r="GN293" s="109"/>
      <c r="GO293" s="109"/>
      <c r="GP293" s="109"/>
      <c r="GQ293" s="109"/>
      <c r="GR293" s="109"/>
      <c r="GS293" s="109"/>
      <c r="GT293" s="109"/>
      <c r="GU293" s="109"/>
      <c r="GV293" s="109"/>
      <c r="GW293" s="109"/>
      <c r="GX293" s="109"/>
      <c r="GY293" s="109"/>
      <c r="GZ293" s="109"/>
      <c r="HA293" s="109"/>
      <c r="HB293" s="109"/>
      <c r="HC293" s="109"/>
      <c r="HD293" s="109"/>
      <c r="HE293" s="109"/>
      <c r="HF293" s="109"/>
      <c r="HG293" s="109"/>
      <c r="HH293" s="109"/>
      <c r="HI293" s="109"/>
      <c r="HJ293" s="109"/>
      <c r="HK293" s="109"/>
    </row>
    <row r="294" spans="1:219" s="3" customFormat="1" x14ac:dyDescent="0.2">
      <c r="A294" s="17"/>
      <c r="E294" s="1"/>
      <c r="F294" s="1"/>
      <c r="G294" s="1"/>
      <c r="H294" s="112"/>
      <c r="I294" s="112"/>
      <c r="J294" s="112"/>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c r="BE294" s="108"/>
      <c r="BF294" s="108"/>
      <c r="BG294" s="108"/>
      <c r="BH294" s="108"/>
      <c r="BI294" s="108"/>
      <c r="BJ294" s="108"/>
      <c r="BK294" s="108"/>
      <c r="BL294" s="108"/>
      <c r="BM294" s="108"/>
      <c r="BN294" s="108"/>
      <c r="BO294" s="108"/>
      <c r="BP294" s="108"/>
      <c r="BQ294" s="108"/>
      <c r="BR294" s="108"/>
      <c r="BS294" s="108"/>
      <c r="BT294" s="108"/>
      <c r="BU294" s="108"/>
      <c r="BV294" s="108"/>
      <c r="BW294" s="108"/>
      <c r="BX294" s="108"/>
      <c r="BY294" s="71"/>
      <c r="BZ294" s="71"/>
      <c r="CA294" s="71"/>
      <c r="CB294" s="71"/>
      <c r="CC294" s="71"/>
      <c r="CD294" s="71"/>
      <c r="CE294" s="71"/>
      <c r="CF294" s="117"/>
      <c r="CG294" s="117"/>
      <c r="CH294" s="117"/>
      <c r="CI294" s="117"/>
      <c r="CJ294" s="117"/>
      <c r="CK294" s="71"/>
      <c r="CL294" s="71"/>
      <c r="CM294" s="71"/>
      <c r="CN294" s="71"/>
      <c r="CO294" s="71"/>
      <c r="CP294" s="71"/>
      <c r="CQ294" s="71"/>
      <c r="CR294" s="71"/>
      <c r="CS294" s="71"/>
      <c r="CT294" s="71"/>
      <c r="CU294" s="71"/>
      <c r="CV294" s="71"/>
      <c r="CW294" s="71"/>
      <c r="CX294" s="71"/>
      <c r="CY294" s="71"/>
      <c r="CZ294" s="71"/>
      <c r="DA294" s="71"/>
      <c r="DB294" s="71"/>
      <c r="DC294" s="71"/>
      <c r="DD294" s="71"/>
      <c r="DE294" s="71"/>
      <c r="DF294" s="71"/>
      <c r="DG294" s="71"/>
      <c r="DH294" s="71"/>
      <c r="DI294" s="71"/>
      <c r="DJ294" s="71"/>
      <c r="DK294" s="71"/>
      <c r="DL294" s="71"/>
      <c r="DM294" s="71"/>
      <c r="DN294" s="71"/>
      <c r="DO294" s="71"/>
      <c r="DP294" s="71"/>
      <c r="DQ294" s="71"/>
      <c r="DR294" s="71"/>
      <c r="DS294" s="71"/>
      <c r="DT294" s="71"/>
      <c r="DU294" s="71"/>
      <c r="DV294" s="71"/>
      <c r="DW294" s="71"/>
      <c r="DX294" s="71"/>
      <c r="DY294" s="71"/>
      <c r="DZ294" s="71"/>
      <c r="EA294" s="71"/>
      <c r="EB294" s="71"/>
      <c r="EC294" s="71"/>
      <c r="ED294" s="71"/>
      <c r="EE294" s="71"/>
      <c r="EF294" s="71"/>
      <c r="EG294" s="71"/>
      <c r="EH294" s="71"/>
      <c r="EI294" s="71"/>
      <c r="EJ294" s="71"/>
      <c r="EK294" s="71"/>
      <c r="EL294" s="71"/>
      <c r="EM294" s="71"/>
      <c r="EN294" s="71"/>
      <c r="EO294" s="109"/>
      <c r="EP294" s="109"/>
      <c r="EQ294" s="109"/>
      <c r="ER294" s="109"/>
      <c r="ES294" s="109"/>
      <c r="ET294" s="109"/>
      <c r="EU294" s="109"/>
      <c r="EV294" s="109"/>
      <c r="EW294" s="109"/>
      <c r="EX294" s="109"/>
      <c r="EY294" s="109"/>
      <c r="EZ294" s="109"/>
      <c r="FA294" s="109"/>
      <c r="FB294" s="109"/>
      <c r="FC294" s="109"/>
      <c r="FD294" s="109"/>
      <c r="FE294" s="109"/>
      <c r="FF294" s="109"/>
      <c r="FG294" s="109"/>
      <c r="FH294" s="109"/>
      <c r="FI294" s="109"/>
      <c r="FJ294" s="109"/>
      <c r="FK294" s="109"/>
      <c r="FL294" s="109"/>
      <c r="FM294" s="109"/>
      <c r="FN294" s="109"/>
      <c r="FO294" s="109"/>
      <c r="FP294" s="109"/>
      <c r="FQ294" s="109"/>
      <c r="FR294" s="109"/>
      <c r="FS294" s="109"/>
      <c r="FT294" s="109"/>
      <c r="FU294" s="109"/>
      <c r="FV294" s="109"/>
      <c r="FW294" s="109"/>
      <c r="FX294" s="109"/>
      <c r="FY294" s="109"/>
      <c r="FZ294" s="109"/>
      <c r="GA294" s="109"/>
      <c r="GB294" s="109"/>
      <c r="GC294" s="109"/>
      <c r="GD294" s="109"/>
      <c r="GE294" s="109"/>
      <c r="GF294" s="109"/>
      <c r="GG294" s="109"/>
      <c r="GH294" s="109"/>
      <c r="GI294" s="109"/>
      <c r="GJ294" s="109"/>
      <c r="GK294" s="109"/>
      <c r="GL294" s="109"/>
      <c r="GM294" s="109"/>
      <c r="GN294" s="109"/>
      <c r="GO294" s="109"/>
      <c r="GP294" s="109"/>
      <c r="GQ294" s="109"/>
      <c r="GR294" s="109"/>
      <c r="GS294" s="109"/>
      <c r="GT294" s="109"/>
      <c r="GU294" s="109"/>
      <c r="GV294" s="109"/>
      <c r="GW294" s="109"/>
      <c r="GX294" s="109"/>
      <c r="GY294" s="109"/>
      <c r="GZ294" s="109"/>
      <c r="HA294" s="109"/>
      <c r="HB294" s="109"/>
      <c r="HC294" s="109"/>
      <c r="HD294" s="109"/>
      <c r="HE294" s="109"/>
      <c r="HF294" s="109"/>
      <c r="HG294" s="109"/>
      <c r="HH294" s="109"/>
      <c r="HI294" s="109"/>
      <c r="HJ294" s="109"/>
      <c r="HK294" s="109"/>
    </row>
    <row r="295" spans="1:219" s="3" customFormat="1" x14ac:dyDescent="0.2">
      <c r="A295" s="17"/>
      <c r="E295" s="1"/>
      <c r="F295" s="1"/>
      <c r="G295" s="1"/>
      <c r="H295" s="112"/>
      <c r="I295" s="112"/>
      <c r="J295" s="112"/>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c r="BM295" s="108"/>
      <c r="BN295" s="108"/>
      <c r="BO295" s="108"/>
      <c r="BP295" s="108"/>
      <c r="BQ295" s="108"/>
      <c r="BR295" s="108"/>
      <c r="BS295" s="108"/>
      <c r="BT295" s="108"/>
      <c r="BU295" s="108"/>
      <c r="BV295" s="108"/>
      <c r="BW295" s="108"/>
      <c r="BX295" s="108"/>
      <c r="BY295" s="71"/>
      <c r="BZ295" s="71"/>
      <c r="CA295" s="71"/>
      <c r="CB295" s="71"/>
      <c r="CC295" s="71"/>
      <c r="CD295" s="71"/>
      <c r="CE295" s="71"/>
      <c r="CF295" s="117"/>
      <c r="CG295" s="117"/>
      <c r="CH295" s="117"/>
      <c r="CI295" s="117"/>
      <c r="CJ295" s="117"/>
      <c r="CK295" s="71"/>
      <c r="CL295" s="71"/>
      <c r="CM295" s="71"/>
      <c r="CN295" s="71"/>
      <c r="CO295" s="71"/>
      <c r="CP295" s="71"/>
      <c r="CQ295" s="71"/>
      <c r="CR295" s="71"/>
      <c r="CS295" s="71"/>
      <c r="CT295" s="71"/>
      <c r="CU295" s="71"/>
      <c r="CV295" s="71"/>
      <c r="CW295" s="71"/>
      <c r="CX295" s="71"/>
      <c r="CY295" s="71"/>
      <c r="CZ295" s="71"/>
      <c r="DA295" s="71"/>
      <c r="DB295" s="71"/>
      <c r="DC295" s="71"/>
      <c r="DD295" s="71"/>
      <c r="DE295" s="71"/>
      <c r="DF295" s="71"/>
      <c r="DG295" s="71"/>
      <c r="DH295" s="71"/>
      <c r="DI295" s="71"/>
      <c r="DJ295" s="71"/>
      <c r="DK295" s="71"/>
      <c r="DL295" s="71"/>
      <c r="DM295" s="71"/>
      <c r="DN295" s="71"/>
      <c r="DO295" s="71"/>
      <c r="DP295" s="71"/>
      <c r="DQ295" s="71"/>
      <c r="DR295" s="71"/>
      <c r="DS295" s="71"/>
      <c r="DT295" s="71"/>
      <c r="DU295" s="71"/>
      <c r="DV295" s="71"/>
      <c r="DW295" s="71"/>
      <c r="DX295" s="71"/>
      <c r="DY295" s="71"/>
      <c r="DZ295" s="71"/>
      <c r="EA295" s="71"/>
      <c r="EB295" s="71"/>
      <c r="EC295" s="71"/>
      <c r="ED295" s="71"/>
      <c r="EE295" s="71"/>
      <c r="EF295" s="71"/>
      <c r="EG295" s="71"/>
      <c r="EH295" s="71"/>
      <c r="EI295" s="71"/>
      <c r="EJ295" s="71"/>
      <c r="EK295" s="71"/>
      <c r="EL295" s="71"/>
      <c r="EM295" s="71"/>
      <c r="EN295" s="71"/>
      <c r="EO295" s="109"/>
      <c r="EP295" s="109"/>
      <c r="EQ295" s="109"/>
      <c r="ER295" s="109"/>
      <c r="ES295" s="109"/>
      <c r="ET295" s="109"/>
      <c r="EU295" s="109"/>
      <c r="EV295" s="109"/>
      <c r="EW295" s="109"/>
      <c r="EX295" s="109"/>
      <c r="EY295" s="109"/>
      <c r="EZ295" s="109"/>
      <c r="FA295" s="109"/>
      <c r="FB295" s="109"/>
      <c r="FC295" s="109"/>
      <c r="FD295" s="109"/>
      <c r="FE295" s="109"/>
      <c r="FF295" s="109"/>
      <c r="FG295" s="109"/>
      <c r="FH295" s="109"/>
      <c r="FI295" s="109"/>
      <c r="FJ295" s="109"/>
      <c r="FK295" s="109"/>
      <c r="FL295" s="109"/>
      <c r="FM295" s="109"/>
      <c r="FN295" s="109"/>
      <c r="FO295" s="109"/>
      <c r="FP295" s="109"/>
      <c r="FQ295" s="109"/>
      <c r="FR295" s="109"/>
      <c r="FS295" s="109"/>
      <c r="FT295" s="109"/>
      <c r="FU295" s="109"/>
      <c r="FV295" s="109"/>
      <c r="FW295" s="109"/>
      <c r="FX295" s="109"/>
      <c r="FY295" s="109"/>
      <c r="FZ295" s="109"/>
      <c r="GA295" s="109"/>
      <c r="GB295" s="109"/>
      <c r="GC295" s="109"/>
      <c r="GD295" s="109"/>
      <c r="GE295" s="109"/>
      <c r="GF295" s="109"/>
      <c r="GG295" s="109"/>
      <c r="GH295" s="109"/>
      <c r="GI295" s="109"/>
      <c r="GJ295" s="109"/>
      <c r="GK295" s="109"/>
      <c r="GL295" s="109"/>
      <c r="GM295" s="109"/>
      <c r="GN295" s="109"/>
      <c r="GO295" s="109"/>
      <c r="GP295" s="109"/>
      <c r="GQ295" s="109"/>
      <c r="GR295" s="109"/>
      <c r="GS295" s="109"/>
      <c r="GT295" s="109"/>
      <c r="GU295" s="109"/>
      <c r="GV295" s="109"/>
      <c r="GW295" s="109"/>
      <c r="GX295" s="109"/>
      <c r="GY295" s="109"/>
      <c r="GZ295" s="109"/>
      <c r="HA295" s="109"/>
      <c r="HB295" s="109"/>
      <c r="HC295" s="109"/>
      <c r="HD295" s="109"/>
      <c r="HE295" s="109"/>
      <c r="HF295" s="109"/>
      <c r="HG295" s="109"/>
      <c r="HH295" s="109"/>
      <c r="HI295" s="109"/>
      <c r="HJ295" s="109"/>
      <c r="HK295" s="109"/>
    </row>
    <row r="296" spans="1:219" s="3" customFormat="1" x14ac:dyDescent="0.2">
      <c r="A296" s="17"/>
      <c r="E296" s="1"/>
      <c r="F296" s="1"/>
      <c r="G296" s="1"/>
      <c r="H296" s="112"/>
      <c r="I296" s="112"/>
      <c r="J296" s="112"/>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c r="AW296" s="108"/>
      <c r="AX296" s="108"/>
      <c r="AY296" s="108"/>
      <c r="AZ296" s="108"/>
      <c r="BA296" s="108"/>
      <c r="BB296" s="108"/>
      <c r="BC296" s="108"/>
      <c r="BD296" s="108"/>
      <c r="BE296" s="108"/>
      <c r="BF296" s="108"/>
      <c r="BG296" s="108"/>
      <c r="BH296" s="108"/>
      <c r="BI296" s="108"/>
      <c r="BJ296" s="108"/>
      <c r="BK296" s="108"/>
      <c r="BL296" s="108"/>
      <c r="BM296" s="108"/>
      <c r="BN296" s="108"/>
      <c r="BO296" s="108"/>
      <c r="BP296" s="108"/>
      <c r="BQ296" s="108"/>
      <c r="BR296" s="108"/>
      <c r="BS296" s="108"/>
      <c r="BT296" s="108"/>
      <c r="BU296" s="108"/>
      <c r="BV296" s="108"/>
      <c r="BW296" s="108"/>
      <c r="BX296" s="108"/>
      <c r="BY296" s="71"/>
      <c r="BZ296" s="71"/>
      <c r="CA296" s="71"/>
      <c r="CB296" s="71"/>
      <c r="CC296" s="71"/>
      <c r="CD296" s="71"/>
      <c r="CE296" s="71"/>
      <c r="CF296" s="117"/>
      <c r="CG296" s="117"/>
      <c r="CH296" s="117"/>
      <c r="CI296" s="117"/>
      <c r="CJ296" s="117"/>
      <c r="CK296" s="71"/>
      <c r="CL296" s="71"/>
      <c r="CM296" s="71"/>
      <c r="CN296" s="71"/>
      <c r="CO296" s="71"/>
      <c r="CP296" s="71"/>
      <c r="CQ296" s="71"/>
      <c r="CR296" s="71"/>
      <c r="CS296" s="71"/>
      <c r="CT296" s="71"/>
      <c r="CU296" s="71"/>
      <c r="CV296" s="71"/>
      <c r="CW296" s="71"/>
      <c r="CX296" s="71"/>
      <c r="CY296" s="71"/>
      <c r="CZ296" s="71"/>
      <c r="DA296" s="71"/>
      <c r="DB296" s="71"/>
      <c r="DC296" s="71"/>
      <c r="DD296" s="71"/>
      <c r="DE296" s="71"/>
      <c r="DF296" s="71"/>
      <c r="DG296" s="71"/>
      <c r="DH296" s="71"/>
      <c r="DI296" s="71"/>
      <c r="DJ296" s="71"/>
      <c r="DK296" s="71"/>
      <c r="DL296" s="71"/>
      <c r="DM296" s="71"/>
      <c r="DN296" s="71"/>
      <c r="DO296" s="71"/>
      <c r="DP296" s="71"/>
      <c r="DQ296" s="71"/>
      <c r="DR296" s="71"/>
      <c r="DS296" s="71"/>
      <c r="DT296" s="71"/>
      <c r="DU296" s="71"/>
      <c r="DV296" s="71"/>
      <c r="DW296" s="71"/>
      <c r="DX296" s="71"/>
      <c r="DY296" s="71"/>
      <c r="DZ296" s="71"/>
      <c r="EA296" s="71"/>
      <c r="EB296" s="71"/>
      <c r="EC296" s="71"/>
      <c r="ED296" s="71"/>
      <c r="EE296" s="71"/>
      <c r="EF296" s="71"/>
      <c r="EG296" s="71"/>
      <c r="EH296" s="71"/>
      <c r="EI296" s="71"/>
      <c r="EJ296" s="71"/>
      <c r="EK296" s="71"/>
      <c r="EL296" s="71"/>
      <c r="EM296" s="71"/>
      <c r="EN296" s="71"/>
      <c r="EO296" s="109"/>
      <c r="EP296" s="109"/>
      <c r="EQ296" s="109"/>
      <c r="ER296" s="109"/>
      <c r="ES296" s="109"/>
      <c r="ET296" s="109"/>
      <c r="EU296" s="109"/>
      <c r="EV296" s="109"/>
      <c r="EW296" s="109"/>
      <c r="EX296" s="109"/>
      <c r="EY296" s="109"/>
      <c r="EZ296" s="109"/>
      <c r="FA296" s="109"/>
      <c r="FB296" s="109"/>
      <c r="FC296" s="109"/>
      <c r="FD296" s="109"/>
      <c r="FE296" s="109"/>
      <c r="FF296" s="109"/>
      <c r="FG296" s="109"/>
      <c r="FH296" s="109"/>
      <c r="FI296" s="109"/>
      <c r="FJ296" s="109"/>
      <c r="FK296" s="109"/>
      <c r="FL296" s="109"/>
      <c r="FM296" s="109"/>
      <c r="FN296" s="109"/>
      <c r="FO296" s="109"/>
      <c r="FP296" s="109"/>
      <c r="FQ296" s="109"/>
      <c r="FR296" s="109"/>
      <c r="FS296" s="109"/>
      <c r="FT296" s="109"/>
      <c r="FU296" s="109"/>
      <c r="FV296" s="109"/>
      <c r="FW296" s="109"/>
      <c r="FX296" s="109"/>
      <c r="FY296" s="109"/>
      <c r="FZ296" s="109"/>
      <c r="GA296" s="109"/>
      <c r="GB296" s="109"/>
      <c r="GC296" s="109"/>
      <c r="GD296" s="109"/>
      <c r="GE296" s="109"/>
      <c r="GF296" s="109"/>
      <c r="GG296" s="109"/>
      <c r="GH296" s="109"/>
      <c r="GI296" s="109"/>
      <c r="GJ296" s="109"/>
      <c r="GK296" s="109"/>
      <c r="GL296" s="109"/>
      <c r="GM296" s="109"/>
      <c r="GN296" s="109"/>
      <c r="GO296" s="109"/>
      <c r="GP296" s="109"/>
      <c r="GQ296" s="109"/>
      <c r="GR296" s="109"/>
      <c r="GS296" s="109"/>
      <c r="GT296" s="109"/>
      <c r="GU296" s="109"/>
      <c r="GV296" s="109"/>
      <c r="GW296" s="109"/>
      <c r="GX296" s="109"/>
      <c r="GY296" s="109"/>
      <c r="GZ296" s="109"/>
      <c r="HA296" s="109"/>
      <c r="HB296" s="109"/>
      <c r="HC296" s="109"/>
      <c r="HD296" s="109"/>
      <c r="HE296" s="109"/>
      <c r="HF296" s="109"/>
      <c r="HG296" s="109"/>
      <c r="HH296" s="109"/>
      <c r="HI296" s="109"/>
      <c r="HJ296" s="109"/>
      <c r="HK296" s="109"/>
    </row>
    <row r="297" spans="1:219" s="3" customFormat="1" x14ac:dyDescent="0.2">
      <c r="A297" s="17"/>
      <c r="E297" s="1"/>
      <c r="F297" s="1"/>
      <c r="G297" s="1"/>
      <c r="H297" s="112"/>
      <c r="I297" s="112"/>
      <c r="J297" s="112"/>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c r="BM297" s="108"/>
      <c r="BN297" s="108"/>
      <c r="BO297" s="108"/>
      <c r="BP297" s="108"/>
      <c r="BQ297" s="108"/>
      <c r="BR297" s="108"/>
      <c r="BS297" s="108"/>
      <c r="BT297" s="108"/>
      <c r="BU297" s="108"/>
      <c r="BV297" s="108"/>
      <c r="BW297" s="108"/>
      <c r="BX297" s="108"/>
      <c r="BY297" s="71"/>
      <c r="BZ297" s="71"/>
      <c r="CA297" s="71"/>
      <c r="CB297" s="71"/>
      <c r="CC297" s="71"/>
      <c r="CD297" s="71"/>
      <c r="CE297" s="71"/>
      <c r="CF297" s="117"/>
      <c r="CG297" s="117"/>
      <c r="CH297" s="117"/>
      <c r="CI297" s="117"/>
      <c r="CJ297" s="117"/>
      <c r="CK297" s="71"/>
      <c r="CL297" s="71"/>
      <c r="CM297" s="71"/>
      <c r="CN297" s="71"/>
      <c r="CO297" s="71"/>
      <c r="CP297" s="71"/>
      <c r="CQ297" s="71"/>
      <c r="CR297" s="71"/>
      <c r="CS297" s="71"/>
      <c r="CT297" s="71"/>
      <c r="CU297" s="71"/>
      <c r="CV297" s="71"/>
      <c r="CW297" s="71"/>
      <c r="CX297" s="71"/>
      <c r="CY297" s="71"/>
      <c r="CZ297" s="71"/>
      <c r="DA297" s="71"/>
      <c r="DB297" s="71"/>
      <c r="DC297" s="71"/>
      <c r="DD297" s="71"/>
      <c r="DE297" s="71"/>
      <c r="DF297" s="71"/>
      <c r="DG297" s="71"/>
      <c r="DH297" s="71"/>
      <c r="DI297" s="71"/>
      <c r="DJ297" s="71"/>
      <c r="DK297" s="71"/>
      <c r="DL297" s="71"/>
      <c r="DM297" s="71"/>
      <c r="DN297" s="71"/>
      <c r="DO297" s="71"/>
      <c r="DP297" s="71"/>
      <c r="DQ297" s="71"/>
      <c r="DR297" s="71"/>
      <c r="DS297" s="71"/>
      <c r="DT297" s="71"/>
      <c r="DU297" s="71"/>
      <c r="DV297" s="71"/>
      <c r="DW297" s="71"/>
      <c r="DX297" s="71"/>
      <c r="DY297" s="71"/>
      <c r="DZ297" s="71"/>
      <c r="EA297" s="71"/>
      <c r="EB297" s="71"/>
      <c r="EC297" s="71"/>
      <c r="ED297" s="71"/>
      <c r="EE297" s="71"/>
      <c r="EF297" s="71"/>
      <c r="EG297" s="71"/>
      <c r="EH297" s="71"/>
      <c r="EI297" s="71"/>
      <c r="EJ297" s="71"/>
      <c r="EK297" s="71"/>
      <c r="EL297" s="71"/>
      <c r="EM297" s="71"/>
      <c r="EN297" s="71"/>
      <c r="EO297" s="109"/>
      <c r="EP297" s="109"/>
      <c r="EQ297" s="109"/>
      <c r="ER297" s="109"/>
      <c r="ES297" s="109"/>
      <c r="ET297" s="109"/>
      <c r="EU297" s="109"/>
      <c r="EV297" s="109"/>
      <c r="EW297" s="109"/>
      <c r="EX297" s="109"/>
      <c r="EY297" s="109"/>
      <c r="EZ297" s="109"/>
      <c r="FA297" s="109"/>
      <c r="FB297" s="109"/>
      <c r="FC297" s="109"/>
      <c r="FD297" s="109"/>
      <c r="FE297" s="109"/>
      <c r="FF297" s="109"/>
      <c r="FG297" s="109"/>
      <c r="FH297" s="109"/>
      <c r="FI297" s="109"/>
      <c r="FJ297" s="109"/>
      <c r="FK297" s="109"/>
      <c r="FL297" s="109"/>
      <c r="FM297" s="109"/>
      <c r="FN297" s="109"/>
      <c r="FO297" s="109"/>
      <c r="FP297" s="109"/>
      <c r="FQ297" s="109"/>
      <c r="FR297" s="109"/>
      <c r="FS297" s="109"/>
      <c r="FT297" s="109"/>
      <c r="FU297" s="109"/>
      <c r="FV297" s="109"/>
      <c r="FW297" s="109"/>
      <c r="FX297" s="109"/>
      <c r="FY297" s="109"/>
      <c r="FZ297" s="109"/>
      <c r="GA297" s="109"/>
      <c r="GB297" s="109"/>
      <c r="GC297" s="109"/>
      <c r="GD297" s="109"/>
      <c r="GE297" s="109"/>
      <c r="GF297" s="109"/>
      <c r="GG297" s="109"/>
      <c r="GH297" s="109"/>
      <c r="GI297" s="109"/>
      <c r="GJ297" s="109"/>
      <c r="GK297" s="109"/>
      <c r="GL297" s="109"/>
      <c r="GM297" s="109"/>
      <c r="GN297" s="109"/>
      <c r="GO297" s="109"/>
      <c r="GP297" s="109"/>
      <c r="GQ297" s="109"/>
      <c r="GR297" s="109"/>
      <c r="GS297" s="109"/>
      <c r="GT297" s="109"/>
      <c r="GU297" s="109"/>
      <c r="GV297" s="109"/>
      <c r="GW297" s="109"/>
      <c r="GX297" s="109"/>
      <c r="GY297" s="109"/>
      <c r="GZ297" s="109"/>
      <c r="HA297" s="109"/>
      <c r="HB297" s="109"/>
      <c r="HC297" s="109"/>
      <c r="HD297" s="109"/>
      <c r="HE297" s="109"/>
      <c r="HF297" s="109"/>
      <c r="HG297" s="109"/>
      <c r="HH297" s="109"/>
      <c r="HI297" s="109"/>
      <c r="HJ297" s="109"/>
      <c r="HK297" s="109"/>
    </row>
    <row r="298" spans="1:219" s="3" customFormat="1" x14ac:dyDescent="0.2">
      <c r="A298" s="17"/>
      <c r="E298" s="1"/>
      <c r="F298" s="1"/>
      <c r="G298" s="1"/>
      <c r="H298" s="112"/>
      <c r="I298" s="112"/>
      <c r="J298" s="112"/>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c r="BJ298" s="108"/>
      <c r="BK298" s="108"/>
      <c r="BL298" s="108"/>
      <c r="BM298" s="108"/>
      <c r="BN298" s="108"/>
      <c r="BO298" s="108"/>
      <c r="BP298" s="108"/>
      <c r="BQ298" s="108"/>
      <c r="BR298" s="108"/>
      <c r="BS298" s="108"/>
      <c r="BT298" s="108"/>
      <c r="BU298" s="108"/>
      <c r="BV298" s="108"/>
      <c r="BW298" s="108"/>
      <c r="BX298" s="108"/>
      <c r="BY298" s="71"/>
      <c r="BZ298" s="71"/>
      <c r="CA298" s="71"/>
      <c r="CB298" s="71"/>
      <c r="CC298" s="71"/>
      <c r="CD298" s="71"/>
      <c r="CE298" s="71"/>
      <c r="CF298" s="117"/>
      <c r="CG298" s="117"/>
      <c r="CH298" s="117"/>
      <c r="CI298" s="117"/>
      <c r="CJ298" s="117"/>
      <c r="CK298" s="71"/>
      <c r="CL298" s="71"/>
      <c r="CM298" s="71"/>
      <c r="CN298" s="71"/>
      <c r="CO298" s="71"/>
      <c r="CP298" s="71"/>
      <c r="CQ298" s="71"/>
      <c r="CR298" s="71"/>
      <c r="CS298" s="71"/>
      <c r="CT298" s="71"/>
      <c r="CU298" s="71"/>
      <c r="CV298" s="71"/>
      <c r="CW298" s="71"/>
      <c r="CX298" s="71"/>
      <c r="CY298" s="71"/>
      <c r="CZ298" s="71"/>
      <c r="DA298" s="71"/>
      <c r="DB298" s="71"/>
      <c r="DC298" s="71"/>
      <c r="DD298" s="71"/>
      <c r="DE298" s="71"/>
      <c r="DF298" s="71"/>
      <c r="DG298" s="71"/>
      <c r="DH298" s="71"/>
      <c r="DI298" s="71"/>
      <c r="DJ298" s="71"/>
      <c r="DK298" s="71"/>
      <c r="DL298" s="71"/>
      <c r="DM298" s="71"/>
      <c r="DN298" s="71"/>
      <c r="DO298" s="71"/>
      <c r="DP298" s="71"/>
      <c r="DQ298" s="71"/>
      <c r="DR298" s="71"/>
      <c r="DS298" s="71"/>
      <c r="DT298" s="71"/>
      <c r="DU298" s="71"/>
      <c r="DV298" s="71"/>
      <c r="DW298" s="71"/>
      <c r="DX298" s="71"/>
      <c r="DY298" s="71"/>
      <c r="DZ298" s="71"/>
      <c r="EA298" s="71"/>
      <c r="EB298" s="71"/>
      <c r="EC298" s="71"/>
      <c r="ED298" s="71"/>
      <c r="EE298" s="71"/>
      <c r="EF298" s="71"/>
      <c r="EG298" s="71"/>
      <c r="EH298" s="71"/>
      <c r="EI298" s="71"/>
      <c r="EJ298" s="71"/>
      <c r="EK298" s="71"/>
      <c r="EL298" s="71"/>
      <c r="EM298" s="71"/>
      <c r="EN298" s="71"/>
      <c r="EO298" s="109"/>
      <c r="EP298" s="109"/>
      <c r="EQ298" s="109"/>
      <c r="ER298" s="109"/>
      <c r="ES298" s="109"/>
      <c r="ET298" s="109"/>
      <c r="EU298" s="109"/>
      <c r="EV298" s="109"/>
      <c r="EW298" s="109"/>
      <c r="EX298" s="109"/>
      <c r="EY298" s="109"/>
      <c r="EZ298" s="109"/>
      <c r="FA298" s="109"/>
      <c r="FB298" s="109"/>
      <c r="FC298" s="109"/>
      <c r="FD298" s="109"/>
      <c r="FE298" s="109"/>
      <c r="FF298" s="109"/>
      <c r="FG298" s="109"/>
      <c r="FH298" s="109"/>
      <c r="FI298" s="109"/>
      <c r="FJ298" s="109"/>
      <c r="FK298" s="109"/>
      <c r="FL298" s="109"/>
      <c r="FM298" s="109"/>
      <c r="FN298" s="109"/>
      <c r="FO298" s="109"/>
      <c r="FP298" s="109"/>
      <c r="FQ298" s="109"/>
      <c r="FR298" s="109"/>
      <c r="FS298" s="109"/>
      <c r="FT298" s="109"/>
      <c r="FU298" s="109"/>
      <c r="FV298" s="109"/>
      <c r="FW298" s="109"/>
      <c r="FX298" s="109"/>
      <c r="FY298" s="109"/>
      <c r="FZ298" s="109"/>
      <c r="GA298" s="109"/>
      <c r="GB298" s="109"/>
      <c r="GC298" s="109"/>
      <c r="GD298" s="109"/>
      <c r="GE298" s="109"/>
      <c r="GF298" s="109"/>
      <c r="GG298" s="109"/>
      <c r="GH298" s="109"/>
      <c r="GI298" s="109"/>
      <c r="GJ298" s="109"/>
      <c r="GK298" s="109"/>
      <c r="GL298" s="109"/>
      <c r="GM298" s="109"/>
      <c r="GN298" s="109"/>
      <c r="GO298" s="109"/>
      <c r="GP298" s="109"/>
      <c r="GQ298" s="109"/>
      <c r="GR298" s="109"/>
      <c r="GS298" s="109"/>
      <c r="GT298" s="109"/>
      <c r="GU298" s="109"/>
      <c r="GV298" s="109"/>
      <c r="GW298" s="109"/>
      <c r="GX298" s="109"/>
      <c r="GY298" s="109"/>
      <c r="GZ298" s="109"/>
      <c r="HA298" s="109"/>
      <c r="HB298" s="109"/>
      <c r="HC298" s="109"/>
      <c r="HD298" s="109"/>
      <c r="HE298" s="109"/>
      <c r="HF298" s="109"/>
      <c r="HG298" s="109"/>
      <c r="HH298" s="109"/>
      <c r="HI298" s="109"/>
      <c r="HJ298" s="109"/>
      <c r="HK298" s="109"/>
    </row>
    <row r="299" spans="1:219" s="3" customFormat="1" x14ac:dyDescent="0.2">
      <c r="A299" s="17"/>
      <c r="E299" s="1"/>
      <c r="F299" s="1"/>
      <c r="G299" s="1"/>
      <c r="H299" s="112"/>
      <c r="I299" s="112"/>
      <c r="J299" s="112"/>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c r="BN299" s="108"/>
      <c r="BO299" s="108"/>
      <c r="BP299" s="108"/>
      <c r="BQ299" s="108"/>
      <c r="BR299" s="108"/>
      <c r="BS299" s="108"/>
      <c r="BT299" s="108"/>
      <c r="BU299" s="108"/>
      <c r="BV299" s="108"/>
      <c r="BW299" s="108"/>
      <c r="BX299" s="108"/>
      <c r="BY299" s="71"/>
      <c r="BZ299" s="71"/>
      <c r="CA299" s="71"/>
      <c r="CB299" s="71"/>
      <c r="CC299" s="71"/>
      <c r="CD299" s="71"/>
      <c r="CE299" s="71"/>
      <c r="CF299" s="117"/>
      <c r="CG299" s="117"/>
      <c r="CH299" s="117"/>
      <c r="CI299" s="117"/>
      <c r="CJ299" s="117"/>
      <c r="CK299" s="71"/>
      <c r="CL299" s="71"/>
      <c r="CM299" s="71"/>
      <c r="CN299" s="71"/>
      <c r="CO299" s="71"/>
      <c r="CP299" s="71"/>
      <c r="CQ299" s="71"/>
      <c r="CR299" s="71"/>
      <c r="CS299" s="71"/>
      <c r="CT299" s="71"/>
      <c r="CU299" s="71"/>
      <c r="CV299" s="71"/>
      <c r="CW299" s="71"/>
      <c r="CX299" s="71"/>
      <c r="CY299" s="71"/>
      <c r="CZ299" s="71"/>
      <c r="DA299" s="71"/>
      <c r="DB299" s="71"/>
      <c r="DC299" s="71"/>
      <c r="DD299" s="71"/>
      <c r="DE299" s="71"/>
      <c r="DF299" s="71"/>
      <c r="DG299" s="71"/>
      <c r="DH299" s="71"/>
      <c r="DI299" s="71"/>
      <c r="DJ299" s="71"/>
      <c r="DK299" s="71"/>
      <c r="DL299" s="71"/>
      <c r="DM299" s="71"/>
      <c r="DN299" s="71"/>
      <c r="DO299" s="71"/>
      <c r="DP299" s="71"/>
      <c r="DQ299" s="71"/>
      <c r="DR299" s="71"/>
      <c r="DS299" s="71"/>
      <c r="DT299" s="71"/>
      <c r="DU299" s="71"/>
      <c r="DV299" s="71"/>
      <c r="DW299" s="71"/>
      <c r="DX299" s="71"/>
      <c r="DY299" s="71"/>
      <c r="DZ299" s="71"/>
      <c r="EA299" s="71"/>
      <c r="EB299" s="71"/>
      <c r="EC299" s="71"/>
      <c r="ED299" s="71"/>
      <c r="EE299" s="71"/>
      <c r="EF299" s="71"/>
      <c r="EG299" s="71"/>
      <c r="EH299" s="71"/>
      <c r="EI299" s="71"/>
      <c r="EJ299" s="71"/>
      <c r="EK299" s="71"/>
      <c r="EL299" s="71"/>
      <c r="EM299" s="71"/>
      <c r="EN299" s="71"/>
      <c r="EO299" s="109"/>
      <c r="EP299" s="109"/>
      <c r="EQ299" s="109"/>
      <c r="ER299" s="109"/>
      <c r="ES299" s="109"/>
      <c r="ET299" s="109"/>
      <c r="EU299" s="109"/>
      <c r="EV299" s="109"/>
      <c r="EW299" s="109"/>
      <c r="EX299" s="109"/>
      <c r="EY299" s="109"/>
      <c r="EZ299" s="109"/>
      <c r="FA299" s="109"/>
      <c r="FB299" s="109"/>
      <c r="FC299" s="109"/>
      <c r="FD299" s="109"/>
      <c r="FE299" s="109"/>
      <c r="FF299" s="109"/>
      <c r="FG299" s="109"/>
      <c r="FH299" s="109"/>
      <c r="FI299" s="109"/>
      <c r="FJ299" s="109"/>
      <c r="FK299" s="109"/>
      <c r="FL299" s="109"/>
      <c r="FM299" s="109"/>
      <c r="FN299" s="109"/>
      <c r="FO299" s="109"/>
      <c r="FP299" s="109"/>
      <c r="FQ299" s="109"/>
      <c r="FR299" s="109"/>
      <c r="FS299" s="109"/>
      <c r="FT299" s="109"/>
      <c r="FU299" s="109"/>
      <c r="FV299" s="109"/>
      <c r="FW299" s="109"/>
      <c r="FX299" s="109"/>
      <c r="FY299" s="109"/>
      <c r="FZ299" s="109"/>
      <c r="GA299" s="109"/>
      <c r="GB299" s="109"/>
      <c r="GC299" s="109"/>
      <c r="GD299" s="109"/>
      <c r="GE299" s="109"/>
      <c r="GF299" s="109"/>
      <c r="GG299" s="109"/>
      <c r="GH299" s="109"/>
      <c r="GI299" s="109"/>
      <c r="GJ299" s="109"/>
      <c r="GK299" s="109"/>
      <c r="GL299" s="109"/>
      <c r="GM299" s="109"/>
      <c r="GN299" s="109"/>
      <c r="GO299" s="109"/>
      <c r="GP299" s="109"/>
      <c r="GQ299" s="109"/>
      <c r="GR299" s="109"/>
      <c r="GS299" s="109"/>
      <c r="GT299" s="109"/>
      <c r="GU299" s="109"/>
      <c r="GV299" s="109"/>
      <c r="GW299" s="109"/>
      <c r="GX299" s="109"/>
      <c r="GY299" s="109"/>
      <c r="GZ299" s="109"/>
      <c r="HA299" s="109"/>
      <c r="HB299" s="109"/>
      <c r="HC299" s="109"/>
      <c r="HD299" s="109"/>
      <c r="HE299" s="109"/>
      <c r="HF299" s="109"/>
      <c r="HG299" s="109"/>
      <c r="HH299" s="109"/>
      <c r="HI299" s="109"/>
      <c r="HJ299" s="109"/>
      <c r="HK299" s="109"/>
    </row>
    <row r="300" spans="1:219" s="3" customFormat="1" x14ac:dyDescent="0.2">
      <c r="A300" s="17"/>
      <c r="E300" s="1"/>
      <c r="F300" s="1"/>
      <c r="G300" s="1"/>
      <c r="H300" s="112"/>
      <c r="I300" s="112"/>
      <c r="J300" s="112"/>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c r="BM300" s="108"/>
      <c r="BN300" s="108"/>
      <c r="BO300" s="108"/>
      <c r="BP300" s="108"/>
      <c r="BQ300" s="108"/>
      <c r="BR300" s="108"/>
      <c r="BS300" s="108"/>
      <c r="BT300" s="108"/>
      <c r="BU300" s="108"/>
      <c r="BV300" s="108"/>
      <c r="BW300" s="108"/>
      <c r="BX300" s="108"/>
      <c r="BY300" s="71"/>
      <c r="BZ300" s="71"/>
      <c r="CA300" s="71"/>
      <c r="CB300" s="71"/>
      <c r="CC300" s="71"/>
      <c r="CD300" s="71"/>
      <c r="CE300" s="71"/>
      <c r="CF300" s="117"/>
      <c r="CG300" s="117"/>
      <c r="CH300" s="117"/>
      <c r="CI300" s="117"/>
      <c r="CJ300" s="117"/>
      <c r="CK300" s="71"/>
      <c r="CL300" s="71"/>
      <c r="CM300" s="71"/>
      <c r="CN300" s="71"/>
      <c r="CO300" s="71"/>
      <c r="CP300" s="71"/>
      <c r="CQ300" s="71"/>
      <c r="CR300" s="71"/>
      <c r="CS300" s="71"/>
      <c r="CT300" s="71"/>
      <c r="CU300" s="71"/>
      <c r="CV300" s="71"/>
      <c r="CW300" s="71"/>
      <c r="CX300" s="71"/>
      <c r="CY300" s="71"/>
      <c r="CZ300" s="71"/>
      <c r="DA300" s="71"/>
      <c r="DB300" s="71"/>
      <c r="DC300" s="71"/>
      <c r="DD300" s="71"/>
      <c r="DE300" s="71"/>
      <c r="DF300" s="71"/>
      <c r="DG300" s="71"/>
      <c r="DH300" s="71"/>
      <c r="DI300" s="71"/>
      <c r="DJ300" s="71"/>
      <c r="DK300" s="71"/>
      <c r="DL300" s="71"/>
      <c r="DM300" s="71"/>
      <c r="DN300" s="71"/>
      <c r="DO300" s="71"/>
      <c r="DP300" s="71"/>
      <c r="DQ300" s="71"/>
      <c r="DR300" s="71"/>
      <c r="DS300" s="71"/>
      <c r="DT300" s="71"/>
      <c r="DU300" s="71"/>
      <c r="DV300" s="71"/>
      <c r="DW300" s="71"/>
      <c r="DX300" s="71"/>
      <c r="DY300" s="71"/>
      <c r="DZ300" s="71"/>
      <c r="EA300" s="71"/>
      <c r="EB300" s="71"/>
      <c r="EC300" s="71"/>
      <c r="ED300" s="71"/>
      <c r="EE300" s="71"/>
      <c r="EF300" s="71"/>
      <c r="EG300" s="71"/>
      <c r="EH300" s="71"/>
      <c r="EI300" s="71"/>
      <c r="EJ300" s="71"/>
      <c r="EK300" s="71"/>
      <c r="EL300" s="71"/>
      <c r="EM300" s="71"/>
      <c r="EN300" s="71"/>
      <c r="EO300" s="109"/>
      <c r="EP300" s="109"/>
      <c r="EQ300" s="109"/>
      <c r="ER300" s="109"/>
      <c r="ES300" s="109"/>
      <c r="ET300" s="109"/>
      <c r="EU300" s="109"/>
      <c r="EV300" s="109"/>
      <c r="EW300" s="109"/>
      <c r="EX300" s="109"/>
      <c r="EY300" s="109"/>
      <c r="EZ300" s="109"/>
      <c r="FA300" s="109"/>
      <c r="FB300" s="109"/>
      <c r="FC300" s="109"/>
      <c r="FD300" s="109"/>
      <c r="FE300" s="109"/>
      <c r="FF300" s="109"/>
      <c r="FG300" s="109"/>
      <c r="FH300" s="109"/>
      <c r="FI300" s="109"/>
      <c r="FJ300" s="109"/>
      <c r="FK300" s="109"/>
      <c r="FL300" s="109"/>
      <c r="FM300" s="109"/>
      <c r="FN300" s="109"/>
      <c r="FO300" s="109"/>
      <c r="FP300" s="109"/>
      <c r="FQ300" s="109"/>
      <c r="FR300" s="109"/>
      <c r="FS300" s="109"/>
      <c r="FT300" s="109"/>
      <c r="FU300" s="109"/>
      <c r="FV300" s="109"/>
      <c r="FW300" s="109"/>
      <c r="FX300" s="109"/>
      <c r="FY300" s="109"/>
      <c r="FZ300" s="109"/>
      <c r="GA300" s="109"/>
      <c r="GB300" s="109"/>
      <c r="GC300" s="109"/>
      <c r="GD300" s="109"/>
      <c r="GE300" s="109"/>
      <c r="GF300" s="109"/>
      <c r="GG300" s="109"/>
      <c r="GH300" s="109"/>
      <c r="GI300" s="109"/>
      <c r="GJ300" s="109"/>
      <c r="GK300" s="109"/>
      <c r="GL300" s="109"/>
      <c r="GM300" s="109"/>
      <c r="GN300" s="109"/>
      <c r="GO300" s="109"/>
      <c r="GP300" s="109"/>
      <c r="GQ300" s="109"/>
      <c r="GR300" s="109"/>
      <c r="GS300" s="109"/>
      <c r="GT300" s="109"/>
      <c r="GU300" s="109"/>
      <c r="GV300" s="109"/>
      <c r="GW300" s="109"/>
      <c r="GX300" s="109"/>
      <c r="GY300" s="109"/>
      <c r="GZ300" s="109"/>
      <c r="HA300" s="109"/>
      <c r="HB300" s="109"/>
      <c r="HC300" s="109"/>
      <c r="HD300" s="109"/>
      <c r="HE300" s="109"/>
      <c r="HF300" s="109"/>
      <c r="HG300" s="109"/>
      <c r="HH300" s="109"/>
      <c r="HI300" s="109"/>
      <c r="HJ300" s="109"/>
      <c r="HK300" s="109"/>
    </row>
    <row r="301" spans="1:219" s="3" customFormat="1" x14ac:dyDescent="0.2">
      <c r="A301" s="17"/>
      <c r="E301" s="1"/>
      <c r="F301" s="1"/>
      <c r="G301" s="1"/>
      <c r="H301" s="112"/>
      <c r="I301" s="112"/>
      <c r="J301" s="112"/>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08"/>
      <c r="BA301" s="108"/>
      <c r="BB301" s="108"/>
      <c r="BC301" s="108"/>
      <c r="BD301" s="108"/>
      <c r="BE301" s="108"/>
      <c r="BF301" s="108"/>
      <c r="BG301" s="108"/>
      <c r="BH301" s="108"/>
      <c r="BI301" s="108"/>
      <c r="BJ301" s="108"/>
      <c r="BK301" s="108"/>
      <c r="BL301" s="108"/>
      <c r="BM301" s="108"/>
      <c r="BN301" s="108"/>
      <c r="BO301" s="108"/>
      <c r="BP301" s="108"/>
      <c r="BQ301" s="108"/>
      <c r="BR301" s="108"/>
      <c r="BS301" s="108"/>
      <c r="BT301" s="108"/>
      <c r="BU301" s="108"/>
      <c r="BV301" s="108"/>
      <c r="BW301" s="108"/>
      <c r="BX301" s="108"/>
      <c r="BY301" s="71"/>
      <c r="BZ301" s="71"/>
      <c r="CA301" s="71"/>
      <c r="CB301" s="71"/>
      <c r="CC301" s="71"/>
      <c r="CD301" s="71"/>
      <c r="CE301" s="71"/>
      <c r="CF301" s="117"/>
      <c r="CG301" s="117"/>
      <c r="CH301" s="117"/>
      <c r="CI301" s="117"/>
      <c r="CJ301" s="117"/>
      <c r="CK301" s="71"/>
      <c r="CL301" s="71"/>
      <c r="CM301" s="71"/>
      <c r="CN301" s="71"/>
      <c r="CO301" s="71"/>
      <c r="CP301" s="71"/>
      <c r="CQ301" s="71"/>
      <c r="CR301" s="71"/>
      <c r="CS301" s="71"/>
      <c r="CT301" s="71"/>
      <c r="CU301" s="71"/>
      <c r="CV301" s="71"/>
      <c r="CW301" s="71"/>
      <c r="CX301" s="71"/>
      <c r="CY301" s="71"/>
      <c r="CZ301" s="71"/>
      <c r="DA301" s="71"/>
      <c r="DB301" s="71"/>
      <c r="DC301" s="71"/>
      <c r="DD301" s="71"/>
      <c r="DE301" s="71"/>
      <c r="DF301" s="71"/>
      <c r="DG301" s="71"/>
      <c r="DH301" s="71"/>
      <c r="DI301" s="71"/>
      <c r="DJ301" s="71"/>
      <c r="DK301" s="71"/>
      <c r="DL301" s="71"/>
      <c r="DM301" s="71"/>
      <c r="DN301" s="71"/>
      <c r="DO301" s="71"/>
      <c r="DP301" s="71"/>
      <c r="DQ301" s="71"/>
      <c r="DR301" s="71"/>
      <c r="DS301" s="71"/>
      <c r="DT301" s="71"/>
      <c r="DU301" s="71"/>
      <c r="DV301" s="71"/>
      <c r="DW301" s="71"/>
      <c r="DX301" s="71"/>
      <c r="DY301" s="71"/>
      <c r="DZ301" s="71"/>
      <c r="EA301" s="71"/>
      <c r="EB301" s="71"/>
      <c r="EC301" s="71"/>
      <c r="ED301" s="71"/>
      <c r="EE301" s="71"/>
      <c r="EF301" s="71"/>
      <c r="EG301" s="71"/>
      <c r="EH301" s="71"/>
      <c r="EI301" s="71"/>
      <c r="EJ301" s="71"/>
      <c r="EK301" s="71"/>
      <c r="EL301" s="71"/>
      <c r="EM301" s="71"/>
      <c r="EN301" s="71"/>
      <c r="EO301" s="109"/>
      <c r="EP301" s="109"/>
      <c r="EQ301" s="109"/>
      <c r="ER301" s="109"/>
      <c r="ES301" s="109"/>
      <c r="ET301" s="109"/>
      <c r="EU301" s="109"/>
      <c r="EV301" s="109"/>
      <c r="EW301" s="109"/>
      <c r="EX301" s="109"/>
      <c r="EY301" s="109"/>
      <c r="EZ301" s="109"/>
      <c r="FA301" s="109"/>
      <c r="FB301" s="109"/>
      <c r="FC301" s="109"/>
      <c r="FD301" s="109"/>
      <c r="FE301" s="109"/>
      <c r="FF301" s="109"/>
      <c r="FG301" s="109"/>
      <c r="FH301" s="109"/>
      <c r="FI301" s="109"/>
      <c r="FJ301" s="109"/>
      <c r="FK301" s="109"/>
      <c r="FL301" s="109"/>
      <c r="FM301" s="109"/>
      <c r="FN301" s="109"/>
      <c r="FO301" s="109"/>
      <c r="FP301" s="109"/>
      <c r="FQ301" s="109"/>
      <c r="FR301" s="109"/>
      <c r="FS301" s="109"/>
      <c r="FT301" s="109"/>
      <c r="FU301" s="109"/>
      <c r="FV301" s="109"/>
      <c r="FW301" s="109"/>
      <c r="FX301" s="109"/>
      <c r="FY301" s="109"/>
      <c r="FZ301" s="109"/>
      <c r="GA301" s="109"/>
      <c r="GB301" s="109"/>
      <c r="GC301" s="109"/>
      <c r="GD301" s="109"/>
      <c r="GE301" s="109"/>
      <c r="GF301" s="109"/>
      <c r="GG301" s="109"/>
      <c r="GH301" s="109"/>
      <c r="GI301" s="109"/>
      <c r="GJ301" s="109"/>
      <c r="GK301" s="109"/>
      <c r="GL301" s="109"/>
      <c r="GM301" s="109"/>
      <c r="GN301" s="109"/>
      <c r="GO301" s="109"/>
      <c r="GP301" s="109"/>
      <c r="GQ301" s="109"/>
      <c r="GR301" s="109"/>
      <c r="GS301" s="109"/>
      <c r="GT301" s="109"/>
      <c r="GU301" s="109"/>
      <c r="GV301" s="109"/>
      <c r="GW301" s="109"/>
      <c r="GX301" s="109"/>
      <c r="GY301" s="109"/>
      <c r="GZ301" s="109"/>
      <c r="HA301" s="109"/>
      <c r="HB301" s="109"/>
      <c r="HC301" s="109"/>
      <c r="HD301" s="109"/>
      <c r="HE301" s="109"/>
      <c r="HF301" s="109"/>
      <c r="HG301" s="109"/>
      <c r="HH301" s="109"/>
      <c r="HI301" s="109"/>
      <c r="HJ301" s="109"/>
      <c r="HK301" s="109"/>
    </row>
    <row r="302" spans="1:219" s="3" customFormat="1" x14ac:dyDescent="0.2">
      <c r="A302" s="17"/>
      <c r="E302" s="1"/>
      <c r="F302" s="1"/>
      <c r="G302" s="1"/>
      <c r="H302" s="112"/>
      <c r="I302" s="112"/>
      <c r="J302" s="112"/>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08"/>
      <c r="BA302" s="108"/>
      <c r="BB302" s="108"/>
      <c r="BC302" s="108"/>
      <c r="BD302" s="108"/>
      <c r="BE302" s="108"/>
      <c r="BF302" s="108"/>
      <c r="BG302" s="108"/>
      <c r="BH302" s="108"/>
      <c r="BI302" s="108"/>
      <c r="BJ302" s="108"/>
      <c r="BK302" s="108"/>
      <c r="BL302" s="108"/>
      <c r="BM302" s="108"/>
      <c r="BN302" s="108"/>
      <c r="BO302" s="108"/>
      <c r="BP302" s="108"/>
      <c r="BQ302" s="108"/>
      <c r="BR302" s="108"/>
      <c r="BS302" s="108"/>
      <c r="BT302" s="108"/>
      <c r="BU302" s="108"/>
      <c r="BV302" s="108"/>
      <c r="BW302" s="108"/>
      <c r="BX302" s="108"/>
      <c r="BY302" s="71"/>
      <c r="BZ302" s="71"/>
      <c r="CA302" s="71"/>
      <c r="CB302" s="71"/>
      <c r="CC302" s="71"/>
      <c r="CD302" s="71"/>
      <c r="CE302" s="71"/>
      <c r="CF302" s="117"/>
      <c r="CG302" s="117"/>
      <c r="CH302" s="117"/>
      <c r="CI302" s="117"/>
      <c r="CJ302" s="117"/>
      <c r="CK302" s="71"/>
      <c r="CL302" s="71"/>
      <c r="CM302" s="71"/>
      <c r="CN302" s="71"/>
      <c r="CO302" s="71"/>
      <c r="CP302" s="71"/>
      <c r="CQ302" s="71"/>
      <c r="CR302" s="71"/>
      <c r="CS302" s="71"/>
      <c r="CT302" s="71"/>
      <c r="CU302" s="71"/>
      <c r="CV302" s="71"/>
      <c r="CW302" s="71"/>
      <c r="CX302" s="71"/>
      <c r="CY302" s="71"/>
      <c r="CZ302" s="71"/>
      <c r="DA302" s="71"/>
      <c r="DB302" s="71"/>
      <c r="DC302" s="71"/>
      <c r="DD302" s="71"/>
      <c r="DE302" s="71"/>
      <c r="DF302" s="71"/>
      <c r="DG302" s="71"/>
      <c r="DH302" s="71"/>
      <c r="DI302" s="71"/>
      <c r="DJ302" s="71"/>
      <c r="DK302" s="71"/>
      <c r="DL302" s="71"/>
      <c r="DM302" s="71"/>
      <c r="DN302" s="71"/>
      <c r="DO302" s="71"/>
      <c r="DP302" s="71"/>
      <c r="DQ302" s="71"/>
      <c r="DR302" s="71"/>
      <c r="DS302" s="71"/>
      <c r="DT302" s="71"/>
      <c r="DU302" s="71"/>
      <c r="DV302" s="71"/>
      <c r="DW302" s="71"/>
      <c r="DX302" s="71"/>
      <c r="DY302" s="71"/>
      <c r="DZ302" s="71"/>
      <c r="EA302" s="71"/>
      <c r="EB302" s="71"/>
      <c r="EC302" s="71"/>
      <c r="ED302" s="71"/>
      <c r="EE302" s="71"/>
      <c r="EF302" s="71"/>
      <c r="EG302" s="71"/>
      <c r="EH302" s="71"/>
      <c r="EI302" s="71"/>
      <c r="EJ302" s="71"/>
      <c r="EK302" s="71"/>
      <c r="EL302" s="71"/>
      <c r="EM302" s="71"/>
      <c r="EN302" s="71"/>
      <c r="EO302" s="109"/>
      <c r="EP302" s="109"/>
      <c r="EQ302" s="109"/>
      <c r="ER302" s="109"/>
      <c r="ES302" s="109"/>
      <c r="ET302" s="109"/>
      <c r="EU302" s="109"/>
      <c r="EV302" s="109"/>
      <c r="EW302" s="109"/>
      <c r="EX302" s="109"/>
      <c r="EY302" s="109"/>
      <c r="EZ302" s="109"/>
      <c r="FA302" s="109"/>
      <c r="FB302" s="109"/>
      <c r="FC302" s="109"/>
      <c r="FD302" s="109"/>
      <c r="FE302" s="109"/>
      <c r="FF302" s="109"/>
      <c r="FG302" s="109"/>
      <c r="FH302" s="109"/>
      <c r="FI302" s="109"/>
      <c r="FJ302" s="109"/>
      <c r="FK302" s="109"/>
      <c r="FL302" s="109"/>
      <c r="FM302" s="109"/>
      <c r="FN302" s="109"/>
      <c r="FO302" s="109"/>
      <c r="FP302" s="109"/>
      <c r="FQ302" s="109"/>
      <c r="FR302" s="109"/>
      <c r="FS302" s="109"/>
      <c r="FT302" s="109"/>
      <c r="FU302" s="109"/>
      <c r="FV302" s="109"/>
      <c r="FW302" s="109"/>
      <c r="FX302" s="109"/>
      <c r="FY302" s="109"/>
      <c r="FZ302" s="109"/>
      <c r="GA302" s="109"/>
      <c r="GB302" s="109"/>
      <c r="GC302" s="109"/>
      <c r="GD302" s="109"/>
      <c r="GE302" s="109"/>
      <c r="GF302" s="109"/>
      <c r="GG302" s="109"/>
      <c r="GH302" s="109"/>
      <c r="GI302" s="109"/>
      <c r="GJ302" s="109"/>
      <c r="GK302" s="109"/>
      <c r="GL302" s="109"/>
      <c r="GM302" s="109"/>
      <c r="GN302" s="109"/>
      <c r="GO302" s="109"/>
      <c r="GP302" s="109"/>
      <c r="GQ302" s="109"/>
      <c r="GR302" s="109"/>
      <c r="GS302" s="109"/>
      <c r="GT302" s="109"/>
      <c r="GU302" s="109"/>
      <c r="GV302" s="109"/>
      <c r="GW302" s="109"/>
      <c r="GX302" s="109"/>
      <c r="GY302" s="109"/>
      <c r="GZ302" s="109"/>
      <c r="HA302" s="109"/>
      <c r="HB302" s="109"/>
      <c r="HC302" s="109"/>
      <c r="HD302" s="109"/>
      <c r="HE302" s="109"/>
      <c r="HF302" s="109"/>
      <c r="HG302" s="109"/>
      <c r="HH302" s="109"/>
      <c r="HI302" s="109"/>
      <c r="HJ302" s="109"/>
      <c r="HK302" s="109"/>
    </row>
    <row r="303" spans="1:219" s="3" customFormat="1" x14ac:dyDescent="0.2">
      <c r="A303" s="17"/>
      <c r="E303" s="1"/>
      <c r="F303" s="1"/>
      <c r="G303" s="1"/>
      <c r="H303" s="112"/>
      <c r="I303" s="112"/>
      <c r="J303" s="112"/>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c r="BM303" s="108"/>
      <c r="BN303" s="108"/>
      <c r="BO303" s="108"/>
      <c r="BP303" s="108"/>
      <c r="BQ303" s="108"/>
      <c r="BR303" s="108"/>
      <c r="BS303" s="108"/>
      <c r="BT303" s="108"/>
      <c r="BU303" s="108"/>
      <c r="BV303" s="108"/>
      <c r="BW303" s="108"/>
      <c r="BX303" s="108"/>
      <c r="BY303" s="71"/>
      <c r="BZ303" s="71"/>
      <c r="CA303" s="71"/>
      <c r="CB303" s="71"/>
      <c r="CC303" s="71"/>
      <c r="CD303" s="71"/>
      <c r="CE303" s="71"/>
      <c r="CF303" s="117"/>
      <c r="CG303" s="117"/>
      <c r="CH303" s="117"/>
      <c r="CI303" s="117"/>
      <c r="CJ303" s="117"/>
      <c r="CK303" s="71"/>
      <c r="CL303" s="71"/>
      <c r="CM303" s="71"/>
      <c r="CN303" s="71"/>
      <c r="CO303" s="71"/>
      <c r="CP303" s="71"/>
      <c r="CQ303" s="71"/>
      <c r="CR303" s="71"/>
      <c r="CS303" s="71"/>
      <c r="CT303" s="71"/>
      <c r="CU303" s="71"/>
      <c r="CV303" s="71"/>
      <c r="CW303" s="71"/>
      <c r="CX303" s="71"/>
      <c r="CY303" s="71"/>
      <c r="CZ303" s="71"/>
      <c r="DA303" s="71"/>
      <c r="DB303" s="71"/>
      <c r="DC303" s="71"/>
      <c r="DD303" s="71"/>
      <c r="DE303" s="71"/>
      <c r="DF303" s="71"/>
      <c r="DG303" s="71"/>
      <c r="DH303" s="71"/>
      <c r="DI303" s="71"/>
      <c r="DJ303" s="71"/>
      <c r="DK303" s="71"/>
      <c r="DL303" s="71"/>
      <c r="DM303" s="71"/>
      <c r="DN303" s="71"/>
      <c r="DO303" s="71"/>
      <c r="DP303" s="71"/>
      <c r="DQ303" s="71"/>
      <c r="DR303" s="71"/>
      <c r="DS303" s="71"/>
      <c r="DT303" s="71"/>
      <c r="DU303" s="71"/>
      <c r="DV303" s="71"/>
      <c r="DW303" s="71"/>
      <c r="DX303" s="71"/>
      <c r="DY303" s="71"/>
      <c r="DZ303" s="71"/>
      <c r="EA303" s="71"/>
      <c r="EB303" s="71"/>
      <c r="EC303" s="71"/>
      <c r="ED303" s="71"/>
      <c r="EE303" s="71"/>
      <c r="EF303" s="71"/>
      <c r="EG303" s="71"/>
      <c r="EH303" s="71"/>
      <c r="EI303" s="71"/>
      <c r="EJ303" s="71"/>
      <c r="EK303" s="71"/>
      <c r="EL303" s="71"/>
      <c r="EM303" s="71"/>
      <c r="EN303" s="71"/>
      <c r="EO303" s="109"/>
      <c r="EP303" s="109"/>
      <c r="EQ303" s="109"/>
      <c r="ER303" s="109"/>
      <c r="ES303" s="109"/>
      <c r="ET303" s="109"/>
      <c r="EU303" s="109"/>
      <c r="EV303" s="109"/>
      <c r="EW303" s="109"/>
      <c r="EX303" s="109"/>
      <c r="EY303" s="109"/>
      <c r="EZ303" s="109"/>
      <c r="FA303" s="109"/>
      <c r="FB303" s="109"/>
      <c r="FC303" s="109"/>
      <c r="FD303" s="109"/>
      <c r="FE303" s="109"/>
      <c r="FF303" s="109"/>
      <c r="FG303" s="109"/>
      <c r="FH303" s="109"/>
      <c r="FI303" s="109"/>
      <c r="FJ303" s="109"/>
      <c r="FK303" s="109"/>
      <c r="FL303" s="109"/>
      <c r="FM303" s="109"/>
      <c r="FN303" s="109"/>
      <c r="FO303" s="109"/>
      <c r="FP303" s="109"/>
      <c r="FQ303" s="109"/>
      <c r="FR303" s="109"/>
      <c r="FS303" s="109"/>
      <c r="FT303" s="109"/>
      <c r="FU303" s="109"/>
      <c r="FV303" s="109"/>
      <c r="FW303" s="109"/>
      <c r="FX303" s="109"/>
      <c r="FY303" s="109"/>
      <c r="FZ303" s="109"/>
      <c r="GA303" s="109"/>
      <c r="GB303" s="109"/>
      <c r="GC303" s="109"/>
      <c r="GD303" s="109"/>
      <c r="GE303" s="109"/>
      <c r="GF303" s="109"/>
      <c r="GG303" s="109"/>
      <c r="GH303" s="109"/>
      <c r="GI303" s="109"/>
      <c r="GJ303" s="109"/>
      <c r="GK303" s="109"/>
      <c r="GL303" s="109"/>
      <c r="GM303" s="109"/>
      <c r="GN303" s="109"/>
      <c r="GO303" s="109"/>
      <c r="GP303" s="109"/>
      <c r="GQ303" s="109"/>
      <c r="GR303" s="109"/>
      <c r="GS303" s="109"/>
      <c r="GT303" s="109"/>
      <c r="GU303" s="109"/>
      <c r="GV303" s="109"/>
      <c r="GW303" s="109"/>
      <c r="GX303" s="109"/>
      <c r="GY303" s="109"/>
      <c r="GZ303" s="109"/>
      <c r="HA303" s="109"/>
      <c r="HB303" s="109"/>
      <c r="HC303" s="109"/>
      <c r="HD303" s="109"/>
      <c r="HE303" s="109"/>
      <c r="HF303" s="109"/>
      <c r="HG303" s="109"/>
      <c r="HH303" s="109"/>
      <c r="HI303" s="109"/>
      <c r="HJ303" s="109"/>
      <c r="HK303" s="109"/>
    </row>
    <row r="304" spans="1:219" s="3" customFormat="1" x14ac:dyDescent="0.2">
      <c r="A304" s="17"/>
      <c r="E304" s="1"/>
      <c r="F304" s="1"/>
      <c r="G304" s="1"/>
      <c r="H304" s="112"/>
      <c r="I304" s="112"/>
      <c r="J304" s="112"/>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c r="BN304" s="108"/>
      <c r="BO304" s="108"/>
      <c r="BP304" s="108"/>
      <c r="BQ304" s="108"/>
      <c r="BR304" s="108"/>
      <c r="BS304" s="108"/>
      <c r="BT304" s="108"/>
      <c r="BU304" s="108"/>
      <c r="BV304" s="108"/>
      <c r="BW304" s="108"/>
      <c r="BX304" s="108"/>
      <c r="BY304" s="71"/>
      <c r="BZ304" s="71"/>
      <c r="CA304" s="71"/>
      <c r="CB304" s="71"/>
      <c r="CC304" s="71"/>
      <c r="CD304" s="71"/>
      <c r="CE304" s="71"/>
      <c r="CF304" s="117"/>
      <c r="CG304" s="117"/>
      <c r="CH304" s="117"/>
      <c r="CI304" s="117"/>
      <c r="CJ304" s="117"/>
      <c r="CK304" s="71"/>
      <c r="CL304" s="71"/>
      <c r="CM304" s="71"/>
      <c r="CN304" s="71"/>
      <c r="CO304" s="71"/>
      <c r="CP304" s="71"/>
      <c r="CQ304" s="71"/>
      <c r="CR304" s="71"/>
      <c r="CS304" s="71"/>
      <c r="CT304" s="71"/>
      <c r="CU304" s="71"/>
      <c r="CV304" s="71"/>
      <c r="CW304" s="71"/>
      <c r="CX304" s="71"/>
      <c r="CY304" s="71"/>
      <c r="CZ304" s="71"/>
      <c r="DA304" s="71"/>
      <c r="DB304" s="71"/>
      <c r="DC304" s="71"/>
      <c r="DD304" s="71"/>
      <c r="DE304" s="71"/>
      <c r="DF304" s="71"/>
      <c r="DG304" s="71"/>
      <c r="DH304" s="71"/>
      <c r="DI304" s="71"/>
      <c r="DJ304" s="71"/>
      <c r="DK304" s="71"/>
      <c r="DL304" s="71"/>
      <c r="DM304" s="71"/>
      <c r="DN304" s="71"/>
      <c r="DO304" s="71"/>
      <c r="DP304" s="71"/>
      <c r="DQ304" s="71"/>
      <c r="DR304" s="71"/>
      <c r="DS304" s="71"/>
      <c r="DT304" s="71"/>
      <c r="DU304" s="71"/>
      <c r="DV304" s="71"/>
      <c r="DW304" s="71"/>
      <c r="DX304" s="71"/>
      <c r="DY304" s="71"/>
      <c r="DZ304" s="71"/>
      <c r="EA304" s="71"/>
      <c r="EB304" s="71"/>
      <c r="EC304" s="71"/>
      <c r="ED304" s="71"/>
      <c r="EE304" s="71"/>
      <c r="EF304" s="71"/>
      <c r="EG304" s="71"/>
      <c r="EH304" s="71"/>
      <c r="EI304" s="71"/>
      <c r="EJ304" s="71"/>
      <c r="EK304" s="71"/>
      <c r="EL304" s="71"/>
      <c r="EM304" s="71"/>
      <c r="EN304" s="71"/>
      <c r="EO304" s="109"/>
      <c r="EP304" s="109"/>
      <c r="EQ304" s="109"/>
      <c r="ER304" s="109"/>
      <c r="ES304" s="109"/>
      <c r="ET304" s="109"/>
      <c r="EU304" s="109"/>
      <c r="EV304" s="109"/>
      <c r="EW304" s="109"/>
      <c r="EX304" s="109"/>
      <c r="EY304" s="109"/>
      <c r="EZ304" s="109"/>
      <c r="FA304" s="109"/>
      <c r="FB304" s="109"/>
      <c r="FC304" s="109"/>
      <c r="FD304" s="109"/>
      <c r="FE304" s="109"/>
      <c r="FF304" s="109"/>
      <c r="FG304" s="109"/>
      <c r="FH304" s="109"/>
      <c r="FI304" s="109"/>
      <c r="FJ304" s="109"/>
      <c r="FK304" s="109"/>
      <c r="FL304" s="109"/>
      <c r="FM304" s="109"/>
      <c r="FN304" s="109"/>
      <c r="FO304" s="109"/>
      <c r="FP304" s="109"/>
      <c r="FQ304" s="109"/>
      <c r="FR304" s="109"/>
      <c r="FS304" s="109"/>
      <c r="FT304" s="109"/>
      <c r="FU304" s="109"/>
      <c r="FV304" s="109"/>
      <c r="FW304" s="109"/>
      <c r="FX304" s="109"/>
      <c r="FY304" s="109"/>
      <c r="FZ304" s="109"/>
      <c r="GA304" s="109"/>
      <c r="GB304" s="109"/>
      <c r="GC304" s="109"/>
      <c r="GD304" s="109"/>
      <c r="GE304" s="109"/>
      <c r="GF304" s="109"/>
      <c r="GG304" s="109"/>
      <c r="GH304" s="109"/>
      <c r="GI304" s="109"/>
      <c r="GJ304" s="109"/>
      <c r="GK304" s="109"/>
      <c r="GL304" s="109"/>
      <c r="GM304" s="109"/>
      <c r="GN304" s="109"/>
      <c r="GO304" s="109"/>
      <c r="GP304" s="109"/>
      <c r="GQ304" s="109"/>
      <c r="GR304" s="109"/>
      <c r="GS304" s="109"/>
      <c r="GT304" s="109"/>
      <c r="GU304" s="109"/>
      <c r="GV304" s="109"/>
      <c r="GW304" s="109"/>
      <c r="GX304" s="109"/>
      <c r="GY304" s="109"/>
      <c r="GZ304" s="109"/>
      <c r="HA304" s="109"/>
      <c r="HB304" s="109"/>
      <c r="HC304" s="109"/>
      <c r="HD304" s="109"/>
      <c r="HE304" s="109"/>
      <c r="HF304" s="109"/>
      <c r="HG304" s="109"/>
      <c r="HH304" s="109"/>
      <c r="HI304" s="109"/>
      <c r="HJ304" s="109"/>
      <c r="HK304" s="109"/>
    </row>
    <row r="305" spans="1:219" s="3" customFormat="1" x14ac:dyDescent="0.2">
      <c r="A305" s="17"/>
      <c r="E305" s="1"/>
      <c r="F305" s="1"/>
      <c r="G305" s="1"/>
      <c r="H305" s="112"/>
      <c r="I305" s="112"/>
      <c r="J305" s="112"/>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c r="BB305" s="108"/>
      <c r="BC305" s="108"/>
      <c r="BD305" s="108"/>
      <c r="BE305" s="108"/>
      <c r="BF305" s="108"/>
      <c r="BG305" s="108"/>
      <c r="BH305" s="108"/>
      <c r="BI305" s="108"/>
      <c r="BJ305" s="108"/>
      <c r="BK305" s="108"/>
      <c r="BL305" s="108"/>
      <c r="BM305" s="108"/>
      <c r="BN305" s="108"/>
      <c r="BO305" s="108"/>
      <c r="BP305" s="108"/>
      <c r="BQ305" s="108"/>
      <c r="BR305" s="108"/>
      <c r="BS305" s="108"/>
      <c r="BT305" s="108"/>
      <c r="BU305" s="108"/>
      <c r="BV305" s="108"/>
      <c r="BW305" s="108"/>
      <c r="BX305" s="108"/>
      <c r="BY305" s="71"/>
      <c r="BZ305" s="71"/>
      <c r="CA305" s="71"/>
      <c r="CB305" s="71"/>
      <c r="CC305" s="71"/>
      <c r="CD305" s="71"/>
      <c r="CE305" s="71"/>
      <c r="CF305" s="117"/>
      <c r="CG305" s="117"/>
      <c r="CH305" s="117"/>
      <c r="CI305" s="117"/>
      <c r="CJ305" s="117"/>
      <c r="CK305" s="71"/>
      <c r="CL305" s="71"/>
      <c r="CM305" s="71"/>
      <c r="CN305" s="71"/>
      <c r="CO305" s="71"/>
      <c r="CP305" s="71"/>
      <c r="CQ305" s="71"/>
      <c r="CR305" s="71"/>
      <c r="CS305" s="71"/>
      <c r="CT305" s="71"/>
      <c r="CU305" s="71"/>
      <c r="CV305" s="71"/>
      <c r="CW305" s="71"/>
      <c r="CX305" s="71"/>
      <c r="CY305" s="71"/>
      <c r="CZ305" s="71"/>
      <c r="DA305" s="71"/>
      <c r="DB305" s="71"/>
      <c r="DC305" s="71"/>
      <c r="DD305" s="71"/>
      <c r="DE305" s="71"/>
      <c r="DF305" s="71"/>
      <c r="DG305" s="71"/>
      <c r="DH305" s="71"/>
      <c r="DI305" s="71"/>
      <c r="DJ305" s="71"/>
      <c r="DK305" s="71"/>
      <c r="DL305" s="71"/>
      <c r="DM305" s="71"/>
      <c r="DN305" s="71"/>
      <c r="DO305" s="71"/>
      <c r="DP305" s="71"/>
      <c r="DQ305" s="71"/>
      <c r="DR305" s="71"/>
      <c r="DS305" s="71"/>
      <c r="DT305" s="71"/>
      <c r="DU305" s="71"/>
      <c r="DV305" s="71"/>
      <c r="DW305" s="71"/>
      <c r="DX305" s="71"/>
      <c r="DY305" s="71"/>
      <c r="DZ305" s="71"/>
      <c r="EA305" s="71"/>
      <c r="EB305" s="71"/>
      <c r="EC305" s="71"/>
      <c r="ED305" s="71"/>
      <c r="EE305" s="71"/>
      <c r="EF305" s="71"/>
      <c r="EG305" s="71"/>
      <c r="EH305" s="71"/>
      <c r="EI305" s="71"/>
      <c r="EJ305" s="71"/>
      <c r="EK305" s="71"/>
      <c r="EL305" s="71"/>
      <c r="EM305" s="71"/>
      <c r="EN305" s="71"/>
      <c r="EO305" s="109"/>
      <c r="EP305" s="109"/>
      <c r="EQ305" s="109"/>
      <c r="ER305" s="109"/>
      <c r="ES305" s="109"/>
      <c r="ET305" s="109"/>
      <c r="EU305" s="109"/>
      <c r="EV305" s="109"/>
      <c r="EW305" s="109"/>
      <c r="EX305" s="109"/>
      <c r="EY305" s="109"/>
      <c r="EZ305" s="109"/>
      <c r="FA305" s="109"/>
      <c r="FB305" s="109"/>
      <c r="FC305" s="109"/>
      <c r="FD305" s="109"/>
      <c r="FE305" s="109"/>
      <c r="FF305" s="109"/>
      <c r="FG305" s="109"/>
      <c r="FH305" s="109"/>
      <c r="FI305" s="109"/>
      <c r="FJ305" s="109"/>
      <c r="FK305" s="109"/>
      <c r="FL305" s="109"/>
      <c r="FM305" s="109"/>
      <c r="FN305" s="109"/>
      <c r="FO305" s="109"/>
      <c r="FP305" s="109"/>
      <c r="FQ305" s="109"/>
      <c r="FR305" s="109"/>
      <c r="FS305" s="109"/>
      <c r="FT305" s="109"/>
      <c r="FU305" s="109"/>
      <c r="FV305" s="109"/>
      <c r="FW305" s="109"/>
      <c r="FX305" s="109"/>
      <c r="FY305" s="109"/>
      <c r="FZ305" s="109"/>
      <c r="GA305" s="109"/>
      <c r="GB305" s="109"/>
      <c r="GC305" s="109"/>
      <c r="GD305" s="109"/>
      <c r="GE305" s="109"/>
      <c r="GF305" s="109"/>
      <c r="GG305" s="109"/>
      <c r="GH305" s="109"/>
      <c r="GI305" s="109"/>
      <c r="GJ305" s="109"/>
      <c r="GK305" s="109"/>
      <c r="GL305" s="109"/>
      <c r="GM305" s="109"/>
      <c r="GN305" s="109"/>
      <c r="GO305" s="109"/>
      <c r="GP305" s="109"/>
      <c r="GQ305" s="109"/>
      <c r="GR305" s="109"/>
      <c r="GS305" s="109"/>
      <c r="GT305" s="109"/>
      <c r="GU305" s="109"/>
      <c r="GV305" s="109"/>
      <c r="GW305" s="109"/>
      <c r="GX305" s="109"/>
      <c r="GY305" s="109"/>
      <c r="GZ305" s="109"/>
      <c r="HA305" s="109"/>
      <c r="HB305" s="109"/>
      <c r="HC305" s="109"/>
      <c r="HD305" s="109"/>
      <c r="HE305" s="109"/>
      <c r="HF305" s="109"/>
      <c r="HG305" s="109"/>
      <c r="HH305" s="109"/>
      <c r="HI305" s="109"/>
      <c r="HJ305" s="109"/>
      <c r="HK305" s="109"/>
    </row>
    <row r="306" spans="1:219" s="3" customFormat="1" x14ac:dyDescent="0.2">
      <c r="A306" s="17"/>
      <c r="E306" s="1"/>
      <c r="F306" s="1"/>
      <c r="G306" s="1"/>
      <c r="H306" s="112"/>
      <c r="I306" s="112"/>
      <c r="J306" s="112"/>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c r="BB306" s="108"/>
      <c r="BC306" s="108"/>
      <c r="BD306" s="108"/>
      <c r="BE306" s="108"/>
      <c r="BF306" s="108"/>
      <c r="BG306" s="108"/>
      <c r="BH306" s="108"/>
      <c r="BI306" s="108"/>
      <c r="BJ306" s="108"/>
      <c r="BK306" s="108"/>
      <c r="BL306" s="108"/>
      <c r="BM306" s="108"/>
      <c r="BN306" s="108"/>
      <c r="BO306" s="108"/>
      <c r="BP306" s="108"/>
      <c r="BQ306" s="108"/>
      <c r="BR306" s="108"/>
      <c r="BS306" s="108"/>
      <c r="BT306" s="108"/>
      <c r="BU306" s="108"/>
      <c r="BV306" s="108"/>
      <c r="BW306" s="108"/>
      <c r="BX306" s="108"/>
      <c r="BY306" s="71"/>
      <c r="BZ306" s="71"/>
      <c r="CA306" s="71"/>
      <c r="CB306" s="71"/>
      <c r="CC306" s="71"/>
      <c r="CD306" s="71"/>
      <c r="CE306" s="71"/>
      <c r="CF306" s="117"/>
      <c r="CG306" s="117"/>
      <c r="CH306" s="117"/>
      <c r="CI306" s="117"/>
      <c r="CJ306" s="117"/>
      <c r="CK306" s="71"/>
      <c r="CL306" s="71"/>
      <c r="CM306" s="71"/>
      <c r="CN306" s="71"/>
      <c r="CO306" s="71"/>
      <c r="CP306" s="71"/>
      <c r="CQ306" s="71"/>
      <c r="CR306" s="71"/>
      <c r="CS306" s="71"/>
      <c r="CT306" s="71"/>
      <c r="CU306" s="71"/>
      <c r="CV306" s="71"/>
      <c r="CW306" s="71"/>
      <c r="CX306" s="71"/>
      <c r="CY306" s="71"/>
      <c r="CZ306" s="71"/>
      <c r="DA306" s="71"/>
      <c r="DB306" s="71"/>
      <c r="DC306" s="71"/>
      <c r="DD306" s="71"/>
      <c r="DE306" s="71"/>
      <c r="DF306" s="71"/>
      <c r="DG306" s="71"/>
      <c r="DH306" s="71"/>
      <c r="DI306" s="71"/>
      <c r="DJ306" s="71"/>
      <c r="DK306" s="71"/>
      <c r="DL306" s="71"/>
      <c r="DM306" s="71"/>
      <c r="DN306" s="71"/>
      <c r="DO306" s="71"/>
      <c r="DP306" s="71"/>
      <c r="DQ306" s="71"/>
      <c r="DR306" s="71"/>
      <c r="DS306" s="71"/>
      <c r="DT306" s="71"/>
      <c r="DU306" s="71"/>
      <c r="DV306" s="71"/>
      <c r="DW306" s="71"/>
      <c r="DX306" s="71"/>
      <c r="DY306" s="71"/>
      <c r="DZ306" s="71"/>
      <c r="EA306" s="71"/>
      <c r="EB306" s="71"/>
      <c r="EC306" s="71"/>
      <c r="ED306" s="71"/>
      <c r="EE306" s="71"/>
      <c r="EF306" s="71"/>
      <c r="EG306" s="71"/>
      <c r="EH306" s="71"/>
      <c r="EI306" s="71"/>
      <c r="EJ306" s="71"/>
      <c r="EK306" s="71"/>
      <c r="EL306" s="71"/>
      <c r="EM306" s="71"/>
      <c r="EN306" s="71"/>
      <c r="EO306" s="109"/>
      <c r="EP306" s="109"/>
      <c r="EQ306" s="109"/>
      <c r="ER306" s="109"/>
      <c r="ES306" s="109"/>
      <c r="ET306" s="109"/>
      <c r="EU306" s="109"/>
      <c r="EV306" s="109"/>
      <c r="EW306" s="109"/>
      <c r="EX306" s="109"/>
      <c r="EY306" s="109"/>
      <c r="EZ306" s="109"/>
      <c r="FA306" s="109"/>
      <c r="FB306" s="109"/>
      <c r="FC306" s="109"/>
      <c r="FD306" s="109"/>
      <c r="FE306" s="109"/>
      <c r="FF306" s="109"/>
      <c r="FG306" s="109"/>
      <c r="FH306" s="109"/>
      <c r="FI306" s="109"/>
      <c r="FJ306" s="109"/>
      <c r="FK306" s="109"/>
      <c r="FL306" s="109"/>
      <c r="FM306" s="109"/>
      <c r="FN306" s="109"/>
      <c r="FO306" s="109"/>
      <c r="FP306" s="109"/>
      <c r="FQ306" s="109"/>
      <c r="FR306" s="109"/>
      <c r="FS306" s="109"/>
      <c r="FT306" s="109"/>
      <c r="FU306" s="109"/>
      <c r="FV306" s="109"/>
      <c r="FW306" s="109"/>
      <c r="FX306" s="109"/>
      <c r="FY306" s="109"/>
      <c r="FZ306" s="109"/>
      <c r="GA306" s="109"/>
      <c r="GB306" s="109"/>
      <c r="GC306" s="109"/>
      <c r="GD306" s="109"/>
      <c r="GE306" s="109"/>
      <c r="GF306" s="109"/>
      <c r="GG306" s="109"/>
      <c r="GH306" s="109"/>
      <c r="GI306" s="109"/>
      <c r="GJ306" s="109"/>
      <c r="GK306" s="109"/>
      <c r="GL306" s="109"/>
      <c r="GM306" s="109"/>
      <c r="GN306" s="109"/>
      <c r="GO306" s="109"/>
      <c r="GP306" s="109"/>
      <c r="GQ306" s="109"/>
      <c r="GR306" s="109"/>
      <c r="GS306" s="109"/>
      <c r="GT306" s="109"/>
      <c r="GU306" s="109"/>
      <c r="GV306" s="109"/>
      <c r="GW306" s="109"/>
      <c r="GX306" s="109"/>
      <c r="GY306" s="109"/>
      <c r="GZ306" s="109"/>
      <c r="HA306" s="109"/>
      <c r="HB306" s="109"/>
      <c r="HC306" s="109"/>
      <c r="HD306" s="109"/>
      <c r="HE306" s="109"/>
      <c r="HF306" s="109"/>
      <c r="HG306" s="109"/>
      <c r="HH306" s="109"/>
      <c r="HI306" s="109"/>
      <c r="HJ306" s="109"/>
      <c r="HK306" s="109"/>
    </row>
    <row r="307" spans="1:219" s="3" customFormat="1" x14ac:dyDescent="0.2">
      <c r="A307" s="17"/>
      <c r="E307" s="1"/>
      <c r="F307" s="1"/>
      <c r="G307" s="1"/>
      <c r="H307" s="112"/>
      <c r="I307" s="112"/>
      <c r="J307" s="112"/>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8"/>
      <c r="AY307" s="108"/>
      <c r="AZ307" s="108"/>
      <c r="BA307" s="108"/>
      <c r="BB307" s="108"/>
      <c r="BC307" s="108"/>
      <c r="BD307" s="108"/>
      <c r="BE307" s="108"/>
      <c r="BF307" s="108"/>
      <c r="BG307" s="108"/>
      <c r="BH307" s="108"/>
      <c r="BI307" s="108"/>
      <c r="BJ307" s="108"/>
      <c r="BK307" s="108"/>
      <c r="BL307" s="108"/>
      <c r="BM307" s="108"/>
      <c r="BN307" s="108"/>
      <c r="BO307" s="108"/>
      <c r="BP307" s="108"/>
      <c r="BQ307" s="108"/>
      <c r="BR307" s="108"/>
      <c r="BS307" s="108"/>
      <c r="BT307" s="108"/>
      <c r="BU307" s="108"/>
      <c r="BV307" s="108"/>
      <c r="BW307" s="108"/>
      <c r="BX307" s="108"/>
      <c r="BY307" s="71"/>
      <c r="BZ307" s="71"/>
      <c r="CA307" s="71"/>
      <c r="CB307" s="71"/>
      <c r="CC307" s="71"/>
      <c r="CD307" s="71"/>
      <c r="CE307" s="71"/>
      <c r="CF307" s="117"/>
      <c r="CG307" s="117"/>
      <c r="CH307" s="117"/>
      <c r="CI307" s="117"/>
      <c r="CJ307" s="117"/>
      <c r="CK307" s="71"/>
      <c r="CL307" s="71"/>
      <c r="CM307" s="71"/>
      <c r="CN307" s="71"/>
      <c r="CO307" s="71"/>
      <c r="CP307" s="71"/>
      <c r="CQ307" s="71"/>
      <c r="CR307" s="71"/>
      <c r="CS307" s="71"/>
      <c r="CT307" s="71"/>
      <c r="CU307" s="71"/>
      <c r="CV307" s="71"/>
      <c r="CW307" s="71"/>
      <c r="CX307" s="71"/>
      <c r="CY307" s="71"/>
      <c r="CZ307" s="71"/>
      <c r="DA307" s="71"/>
      <c r="DB307" s="71"/>
      <c r="DC307" s="71"/>
      <c r="DD307" s="71"/>
      <c r="DE307" s="71"/>
      <c r="DF307" s="71"/>
      <c r="DG307" s="71"/>
      <c r="DH307" s="71"/>
      <c r="DI307" s="71"/>
      <c r="DJ307" s="71"/>
      <c r="DK307" s="71"/>
      <c r="DL307" s="71"/>
      <c r="DM307" s="71"/>
      <c r="DN307" s="71"/>
      <c r="DO307" s="71"/>
      <c r="DP307" s="71"/>
      <c r="DQ307" s="71"/>
      <c r="DR307" s="71"/>
      <c r="DS307" s="71"/>
      <c r="DT307" s="71"/>
      <c r="DU307" s="71"/>
      <c r="DV307" s="71"/>
      <c r="DW307" s="71"/>
      <c r="DX307" s="71"/>
      <c r="DY307" s="71"/>
      <c r="DZ307" s="71"/>
      <c r="EA307" s="71"/>
      <c r="EB307" s="71"/>
      <c r="EC307" s="71"/>
      <c r="ED307" s="71"/>
      <c r="EE307" s="71"/>
      <c r="EF307" s="71"/>
      <c r="EG307" s="71"/>
      <c r="EH307" s="71"/>
      <c r="EI307" s="71"/>
      <c r="EJ307" s="71"/>
      <c r="EK307" s="71"/>
      <c r="EL307" s="71"/>
      <c r="EM307" s="71"/>
      <c r="EN307" s="71"/>
      <c r="EO307" s="109"/>
      <c r="EP307" s="109"/>
      <c r="EQ307" s="109"/>
      <c r="ER307" s="109"/>
      <c r="ES307" s="109"/>
      <c r="ET307" s="109"/>
      <c r="EU307" s="109"/>
      <c r="EV307" s="109"/>
      <c r="EW307" s="109"/>
      <c r="EX307" s="109"/>
      <c r="EY307" s="109"/>
      <c r="EZ307" s="109"/>
      <c r="FA307" s="109"/>
      <c r="FB307" s="109"/>
      <c r="FC307" s="109"/>
      <c r="FD307" s="109"/>
      <c r="FE307" s="109"/>
      <c r="FF307" s="109"/>
      <c r="FG307" s="109"/>
      <c r="FH307" s="109"/>
      <c r="FI307" s="109"/>
      <c r="FJ307" s="109"/>
      <c r="FK307" s="109"/>
      <c r="FL307" s="109"/>
      <c r="FM307" s="109"/>
      <c r="FN307" s="109"/>
      <c r="FO307" s="109"/>
      <c r="FP307" s="109"/>
      <c r="FQ307" s="109"/>
      <c r="FR307" s="109"/>
      <c r="FS307" s="109"/>
      <c r="FT307" s="109"/>
      <c r="FU307" s="109"/>
      <c r="FV307" s="109"/>
      <c r="FW307" s="109"/>
      <c r="FX307" s="109"/>
      <c r="FY307" s="109"/>
      <c r="FZ307" s="109"/>
      <c r="GA307" s="109"/>
      <c r="GB307" s="109"/>
      <c r="GC307" s="109"/>
      <c r="GD307" s="109"/>
      <c r="GE307" s="109"/>
      <c r="GF307" s="109"/>
      <c r="GG307" s="109"/>
      <c r="GH307" s="109"/>
      <c r="GI307" s="109"/>
      <c r="GJ307" s="109"/>
      <c r="GK307" s="109"/>
      <c r="GL307" s="109"/>
      <c r="GM307" s="109"/>
      <c r="GN307" s="109"/>
      <c r="GO307" s="109"/>
      <c r="GP307" s="109"/>
      <c r="GQ307" s="109"/>
      <c r="GR307" s="109"/>
      <c r="GS307" s="109"/>
      <c r="GT307" s="109"/>
      <c r="GU307" s="109"/>
      <c r="GV307" s="109"/>
      <c r="GW307" s="109"/>
      <c r="GX307" s="109"/>
      <c r="GY307" s="109"/>
      <c r="GZ307" s="109"/>
      <c r="HA307" s="109"/>
      <c r="HB307" s="109"/>
      <c r="HC307" s="109"/>
      <c r="HD307" s="109"/>
      <c r="HE307" s="109"/>
      <c r="HF307" s="109"/>
      <c r="HG307" s="109"/>
      <c r="HH307" s="109"/>
      <c r="HI307" s="109"/>
      <c r="HJ307" s="109"/>
      <c r="HK307" s="109"/>
    </row>
    <row r="308" spans="1:219" s="3" customFormat="1" x14ac:dyDescent="0.2">
      <c r="A308" s="17"/>
      <c r="E308" s="1"/>
      <c r="F308" s="1"/>
      <c r="G308" s="1"/>
      <c r="H308" s="112"/>
      <c r="I308" s="112"/>
      <c r="J308" s="112"/>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c r="BM308" s="108"/>
      <c r="BN308" s="108"/>
      <c r="BO308" s="108"/>
      <c r="BP308" s="108"/>
      <c r="BQ308" s="108"/>
      <c r="BR308" s="108"/>
      <c r="BS308" s="108"/>
      <c r="BT308" s="108"/>
      <c r="BU308" s="108"/>
      <c r="BV308" s="108"/>
      <c r="BW308" s="108"/>
      <c r="BX308" s="108"/>
      <c r="BY308" s="71"/>
      <c r="BZ308" s="71"/>
      <c r="CA308" s="71"/>
      <c r="CB308" s="71"/>
      <c r="CC308" s="71"/>
      <c r="CD308" s="71"/>
      <c r="CE308" s="71"/>
      <c r="CF308" s="117"/>
      <c r="CG308" s="117"/>
      <c r="CH308" s="117"/>
      <c r="CI308" s="117"/>
      <c r="CJ308" s="117"/>
      <c r="CK308" s="71"/>
      <c r="CL308" s="71"/>
      <c r="CM308" s="71"/>
      <c r="CN308" s="71"/>
      <c r="CO308" s="71"/>
      <c r="CP308" s="71"/>
      <c r="CQ308" s="71"/>
      <c r="CR308" s="71"/>
      <c r="CS308" s="71"/>
      <c r="CT308" s="71"/>
      <c r="CU308" s="71"/>
      <c r="CV308" s="71"/>
      <c r="CW308" s="71"/>
      <c r="CX308" s="71"/>
      <c r="CY308" s="71"/>
      <c r="CZ308" s="71"/>
      <c r="DA308" s="71"/>
      <c r="DB308" s="71"/>
      <c r="DC308" s="71"/>
      <c r="DD308" s="71"/>
      <c r="DE308" s="71"/>
      <c r="DF308" s="71"/>
      <c r="DG308" s="71"/>
      <c r="DH308" s="71"/>
      <c r="DI308" s="71"/>
      <c r="DJ308" s="71"/>
      <c r="DK308" s="71"/>
      <c r="DL308" s="71"/>
      <c r="DM308" s="71"/>
      <c r="DN308" s="71"/>
      <c r="DO308" s="71"/>
      <c r="DP308" s="71"/>
      <c r="DQ308" s="71"/>
      <c r="DR308" s="71"/>
      <c r="DS308" s="71"/>
      <c r="DT308" s="71"/>
      <c r="DU308" s="71"/>
      <c r="DV308" s="71"/>
      <c r="DW308" s="71"/>
      <c r="DX308" s="71"/>
      <c r="DY308" s="71"/>
      <c r="DZ308" s="71"/>
      <c r="EA308" s="71"/>
      <c r="EB308" s="71"/>
      <c r="EC308" s="71"/>
      <c r="ED308" s="71"/>
      <c r="EE308" s="71"/>
      <c r="EF308" s="71"/>
      <c r="EG308" s="71"/>
      <c r="EH308" s="71"/>
      <c r="EI308" s="71"/>
      <c r="EJ308" s="71"/>
      <c r="EK308" s="71"/>
      <c r="EL308" s="71"/>
      <c r="EM308" s="71"/>
      <c r="EN308" s="71"/>
      <c r="EO308" s="109"/>
      <c r="EP308" s="109"/>
      <c r="EQ308" s="109"/>
      <c r="ER308" s="109"/>
      <c r="ES308" s="109"/>
      <c r="ET308" s="109"/>
      <c r="EU308" s="109"/>
      <c r="EV308" s="109"/>
      <c r="EW308" s="109"/>
      <c r="EX308" s="109"/>
      <c r="EY308" s="109"/>
      <c r="EZ308" s="109"/>
      <c r="FA308" s="109"/>
      <c r="FB308" s="109"/>
      <c r="FC308" s="109"/>
      <c r="FD308" s="109"/>
      <c r="FE308" s="109"/>
      <c r="FF308" s="109"/>
      <c r="FG308" s="109"/>
      <c r="FH308" s="109"/>
      <c r="FI308" s="109"/>
      <c r="FJ308" s="109"/>
      <c r="FK308" s="109"/>
      <c r="FL308" s="109"/>
      <c r="FM308" s="109"/>
      <c r="FN308" s="109"/>
      <c r="FO308" s="109"/>
      <c r="FP308" s="109"/>
      <c r="FQ308" s="109"/>
      <c r="FR308" s="109"/>
      <c r="FS308" s="109"/>
      <c r="FT308" s="109"/>
      <c r="FU308" s="109"/>
      <c r="FV308" s="109"/>
      <c r="FW308" s="109"/>
      <c r="FX308" s="109"/>
      <c r="FY308" s="109"/>
      <c r="FZ308" s="109"/>
      <c r="GA308" s="109"/>
      <c r="GB308" s="109"/>
      <c r="GC308" s="109"/>
      <c r="GD308" s="109"/>
      <c r="GE308" s="109"/>
      <c r="GF308" s="109"/>
      <c r="GG308" s="109"/>
      <c r="GH308" s="109"/>
      <c r="GI308" s="109"/>
      <c r="GJ308" s="109"/>
      <c r="GK308" s="109"/>
      <c r="GL308" s="109"/>
      <c r="GM308" s="109"/>
      <c r="GN308" s="109"/>
      <c r="GO308" s="109"/>
      <c r="GP308" s="109"/>
      <c r="GQ308" s="109"/>
      <c r="GR308" s="109"/>
      <c r="GS308" s="109"/>
      <c r="GT308" s="109"/>
      <c r="GU308" s="109"/>
      <c r="GV308" s="109"/>
      <c r="GW308" s="109"/>
      <c r="GX308" s="109"/>
      <c r="GY308" s="109"/>
      <c r="GZ308" s="109"/>
      <c r="HA308" s="109"/>
      <c r="HB308" s="109"/>
      <c r="HC308" s="109"/>
      <c r="HD308" s="109"/>
      <c r="HE308" s="109"/>
      <c r="HF308" s="109"/>
      <c r="HG308" s="109"/>
      <c r="HH308" s="109"/>
      <c r="HI308" s="109"/>
      <c r="HJ308" s="109"/>
      <c r="HK308" s="109"/>
    </row>
    <row r="309" spans="1:219" s="3" customFormat="1" x14ac:dyDescent="0.2">
      <c r="A309" s="17"/>
      <c r="E309" s="1"/>
      <c r="F309" s="1"/>
      <c r="G309" s="1"/>
      <c r="H309" s="112"/>
      <c r="I309" s="112"/>
      <c r="J309" s="112"/>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c r="BE309" s="108"/>
      <c r="BF309" s="108"/>
      <c r="BG309" s="108"/>
      <c r="BH309" s="108"/>
      <c r="BI309" s="108"/>
      <c r="BJ309" s="108"/>
      <c r="BK309" s="108"/>
      <c r="BL309" s="108"/>
      <c r="BM309" s="108"/>
      <c r="BN309" s="108"/>
      <c r="BO309" s="108"/>
      <c r="BP309" s="108"/>
      <c r="BQ309" s="108"/>
      <c r="BR309" s="108"/>
      <c r="BS309" s="108"/>
      <c r="BT309" s="108"/>
      <c r="BU309" s="108"/>
      <c r="BV309" s="108"/>
      <c r="BW309" s="108"/>
      <c r="BX309" s="108"/>
      <c r="BY309" s="71"/>
      <c r="BZ309" s="71"/>
      <c r="CA309" s="71"/>
      <c r="CB309" s="71"/>
      <c r="CC309" s="71"/>
      <c r="CD309" s="71"/>
      <c r="CE309" s="71"/>
      <c r="CF309" s="117"/>
      <c r="CG309" s="117"/>
      <c r="CH309" s="117"/>
      <c r="CI309" s="117"/>
      <c r="CJ309" s="117"/>
      <c r="CK309" s="71"/>
      <c r="CL309" s="71"/>
      <c r="CM309" s="71"/>
      <c r="CN309" s="71"/>
      <c r="CO309" s="71"/>
      <c r="CP309" s="71"/>
      <c r="CQ309" s="71"/>
      <c r="CR309" s="71"/>
      <c r="CS309" s="71"/>
      <c r="CT309" s="71"/>
      <c r="CU309" s="71"/>
      <c r="CV309" s="71"/>
      <c r="CW309" s="71"/>
      <c r="CX309" s="71"/>
      <c r="CY309" s="71"/>
      <c r="CZ309" s="71"/>
      <c r="DA309" s="71"/>
      <c r="DB309" s="71"/>
      <c r="DC309" s="71"/>
      <c r="DD309" s="71"/>
      <c r="DE309" s="71"/>
      <c r="DF309" s="71"/>
      <c r="DG309" s="71"/>
      <c r="DH309" s="71"/>
      <c r="DI309" s="71"/>
      <c r="DJ309" s="71"/>
      <c r="DK309" s="71"/>
      <c r="DL309" s="71"/>
      <c r="DM309" s="71"/>
      <c r="DN309" s="71"/>
      <c r="DO309" s="71"/>
      <c r="DP309" s="71"/>
      <c r="DQ309" s="71"/>
      <c r="DR309" s="71"/>
      <c r="DS309" s="71"/>
      <c r="DT309" s="71"/>
      <c r="DU309" s="71"/>
      <c r="DV309" s="71"/>
      <c r="DW309" s="71"/>
      <c r="DX309" s="71"/>
      <c r="DY309" s="71"/>
      <c r="DZ309" s="71"/>
      <c r="EA309" s="71"/>
      <c r="EB309" s="71"/>
      <c r="EC309" s="71"/>
      <c r="ED309" s="71"/>
      <c r="EE309" s="71"/>
      <c r="EF309" s="71"/>
      <c r="EG309" s="71"/>
      <c r="EH309" s="71"/>
      <c r="EI309" s="71"/>
      <c r="EJ309" s="71"/>
      <c r="EK309" s="71"/>
      <c r="EL309" s="71"/>
      <c r="EM309" s="71"/>
      <c r="EN309" s="71"/>
      <c r="EO309" s="109"/>
      <c r="EP309" s="109"/>
      <c r="EQ309" s="109"/>
      <c r="ER309" s="109"/>
      <c r="ES309" s="109"/>
      <c r="ET309" s="109"/>
      <c r="EU309" s="109"/>
      <c r="EV309" s="109"/>
      <c r="EW309" s="109"/>
      <c r="EX309" s="109"/>
      <c r="EY309" s="109"/>
      <c r="EZ309" s="109"/>
      <c r="FA309" s="109"/>
      <c r="FB309" s="109"/>
      <c r="FC309" s="109"/>
      <c r="FD309" s="109"/>
      <c r="FE309" s="109"/>
      <c r="FF309" s="109"/>
      <c r="FG309" s="109"/>
      <c r="FH309" s="109"/>
      <c r="FI309" s="109"/>
      <c r="FJ309" s="109"/>
      <c r="FK309" s="109"/>
      <c r="FL309" s="109"/>
      <c r="FM309" s="109"/>
      <c r="FN309" s="109"/>
      <c r="FO309" s="109"/>
      <c r="FP309" s="109"/>
      <c r="FQ309" s="109"/>
      <c r="FR309" s="109"/>
      <c r="FS309" s="109"/>
      <c r="FT309" s="109"/>
      <c r="FU309" s="109"/>
      <c r="FV309" s="109"/>
      <c r="FW309" s="109"/>
      <c r="FX309" s="109"/>
      <c r="FY309" s="109"/>
      <c r="FZ309" s="109"/>
      <c r="GA309" s="109"/>
      <c r="GB309" s="109"/>
      <c r="GC309" s="109"/>
      <c r="GD309" s="109"/>
      <c r="GE309" s="109"/>
      <c r="GF309" s="109"/>
      <c r="GG309" s="109"/>
      <c r="GH309" s="109"/>
      <c r="GI309" s="109"/>
      <c r="GJ309" s="109"/>
      <c r="GK309" s="109"/>
      <c r="GL309" s="109"/>
      <c r="GM309" s="109"/>
      <c r="GN309" s="109"/>
      <c r="GO309" s="109"/>
      <c r="GP309" s="109"/>
      <c r="GQ309" s="109"/>
      <c r="GR309" s="109"/>
      <c r="GS309" s="109"/>
      <c r="GT309" s="109"/>
      <c r="GU309" s="109"/>
      <c r="GV309" s="109"/>
      <c r="GW309" s="109"/>
      <c r="GX309" s="109"/>
      <c r="GY309" s="109"/>
      <c r="GZ309" s="109"/>
      <c r="HA309" s="109"/>
      <c r="HB309" s="109"/>
      <c r="HC309" s="109"/>
      <c r="HD309" s="109"/>
      <c r="HE309" s="109"/>
      <c r="HF309" s="109"/>
      <c r="HG309" s="109"/>
      <c r="HH309" s="109"/>
      <c r="HI309" s="109"/>
      <c r="HJ309" s="109"/>
      <c r="HK309" s="109"/>
    </row>
    <row r="310" spans="1:219" s="3" customFormat="1" x14ac:dyDescent="0.2">
      <c r="A310" s="17"/>
      <c r="E310" s="1"/>
      <c r="F310" s="1"/>
      <c r="G310" s="1"/>
      <c r="H310" s="112"/>
      <c r="I310" s="112"/>
      <c r="J310" s="112"/>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8"/>
      <c r="BM310" s="108"/>
      <c r="BN310" s="108"/>
      <c r="BO310" s="108"/>
      <c r="BP310" s="108"/>
      <c r="BQ310" s="108"/>
      <c r="BR310" s="108"/>
      <c r="BS310" s="108"/>
      <c r="BT310" s="108"/>
      <c r="BU310" s="108"/>
      <c r="BV310" s="108"/>
      <c r="BW310" s="108"/>
      <c r="BX310" s="108"/>
      <c r="BY310" s="71"/>
      <c r="BZ310" s="71"/>
      <c r="CA310" s="71"/>
      <c r="CB310" s="71"/>
      <c r="CC310" s="71"/>
      <c r="CD310" s="71"/>
      <c r="CE310" s="71"/>
      <c r="CF310" s="117"/>
      <c r="CG310" s="117"/>
      <c r="CH310" s="117"/>
      <c r="CI310" s="117"/>
      <c r="CJ310" s="117"/>
      <c r="CK310" s="71"/>
      <c r="CL310" s="71"/>
      <c r="CM310" s="71"/>
      <c r="CN310" s="71"/>
      <c r="CO310" s="71"/>
      <c r="CP310" s="71"/>
      <c r="CQ310" s="71"/>
      <c r="CR310" s="71"/>
      <c r="CS310" s="71"/>
      <c r="CT310" s="71"/>
      <c r="CU310" s="71"/>
      <c r="CV310" s="71"/>
      <c r="CW310" s="71"/>
      <c r="CX310" s="71"/>
      <c r="CY310" s="71"/>
      <c r="CZ310" s="71"/>
      <c r="DA310" s="71"/>
      <c r="DB310" s="71"/>
      <c r="DC310" s="71"/>
      <c r="DD310" s="71"/>
      <c r="DE310" s="71"/>
      <c r="DF310" s="71"/>
      <c r="DG310" s="71"/>
      <c r="DH310" s="71"/>
      <c r="DI310" s="71"/>
      <c r="DJ310" s="71"/>
      <c r="DK310" s="71"/>
      <c r="DL310" s="71"/>
      <c r="DM310" s="71"/>
      <c r="DN310" s="71"/>
      <c r="DO310" s="71"/>
      <c r="DP310" s="71"/>
      <c r="DQ310" s="71"/>
      <c r="DR310" s="71"/>
      <c r="DS310" s="71"/>
      <c r="DT310" s="71"/>
      <c r="DU310" s="71"/>
      <c r="DV310" s="71"/>
      <c r="DW310" s="71"/>
      <c r="DX310" s="71"/>
      <c r="DY310" s="71"/>
      <c r="DZ310" s="71"/>
      <c r="EA310" s="71"/>
      <c r="EB310" s="71"/>
      <c r="EC310" s="71"/>
      <c r="ED310" s="71"/>
      <c r="EE310" s="71"/>
      <c r="EF310" s="71"/>
      <c r="EG310" s="71"/>
      <c r="EH310" s="71"/>
      <c r="EI310" s="71"/>
      <c r="EJ310" s="71"/>
      <c r="EK310" s="71"/>
      <c r="EL310" s="71"/>
      <c r="EM310" s="71"/>
      <c r="EN310" s="71"/>
      <c r="EO310" s="109"/>
      <c r="EP310" s="109"/>
      <c r="EQ310" s="109"/>
      <c r="ER310" s="109"/>
      <c r="ES310" s="109"/>
      <c r="ET310" s="109"/>
      <c r="EU310" s="109"/>
      <c r="EV310" s="109"/>
      <c r="EW310" s="109"/>
      <c r="EX310" s="109"/>
      <c r="EY310" s="109"/>
      <c r="EZ310" s="109"/>
      <c r="FA310" s="109"/>
      <c r="FB310" s="109"/>
      <c r="FC310" s="109"/>
      <c r="FD310" s="109"/>
      <c r="FE310" s="109"/>
      <c r="FF310" s="109"/>
      <c r="FG310" s="109"/>
      <c r="FH310" s="109"/>
      <c r="FI310" s="109"/>
      <c r="FJ310" s="109"/>
      <c r="FK310" s="109"/>
      <c r="FL310" s="109"/>
      <c r="FM310" s="109"/>
      <c r="FN310" s="109"/>
      <c r="FO310" s="109"/>
      <c r="FP310" s="109"/>
      <c r="FQ310" s="109"/>
      <c r="FR310" s="109"/>
      <c r="FS310" s="109"/>
      <c r="FT310" s="109"/>
      <c r="FU310" s="109"/>
      <c r="FV310" s="109"/>
      <c r="FW310" s="109"/>
      <c r="FX310" s="109"/>
      <c r="FY310" s="109"/>
      <c r="FZ310" s="109"/>
      <c r="GA310" s="109"/>
      <c r="GB310" s="109"/>
      <c r="GC310" s="109"/>
      <c r="GD310" s="109"/>
      <c r="GE310" s="109"/>
      <c r="GF310" s="109"/>
      <c r="GG310" s="109"/>
      <c r="GH310" s="109"/>
      <c r="GI310" s="109"/>
      <c r="GJ310" s="109"/>
      <c r="GK310" s="109"/>
      <c r="GL310" s="109"/>
      <c r="GM310" s="109"/>
      <c r="GN310" s="109"/>
      <c r="GO310" s="109"/>
      <c r="GP310" s="109"/>
      <c r="GQ310" s="109"/>
      <c r="GR310" s="109"/>
      <c r="GS310" s="109"/>
      <c r="GT310" s="109"/>
      <c r="GU310" s="109"/>
      <c r="GV310" s="109"/>
      <c r="GW310" s="109"/>
      <c r="GX310" s="109"/>
      <c r="GY310" s="109"/>
      <c r="GZ310" s="109"/>
      <c r="HA310" s="109"/>
      <c r="HB310" s="109"/>
      <c r="HC310" s="109"/>
      <c r="HD310" s="109"/>
      <c r="HE310" s="109"/>
      <c r="HF310" s="109"/>
      <c r="HG310" s="109"/>
      <c r="HH310" s="109"/>
      <c r="HI310" s="109"/>
      <c r="HJ310" s="109"/>
      <c r="HK310" s="109"/>
    </row>
    <row r="311" spans="1:219" s="3" customFormat="1" x14ac:dyDescent="0.2">
      <c r="A311" s="17"/>
      <c r="E311" s="1"/>
      <c r="F311" s="1"/>
      <c r="G311" s="1"/>
      <c r="H311" s="112"/>
      <c r="I311" s="112"/>
      <c r="J311" s="112"/>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c r="BR311" s="108"/>
      <c r="BS311" s="108"/>
      <c r="BT311" s="108"/>
      <c r="BU311" s="108"/>
      <c r="BV311" s="108"/>
      <c r="BW311" s="108"/>
      <c r="BX311" s="108"/>
      <c r="BY311" s="71"/>
      <c r="BZ311" s="71"/>
      <c r="CA311" s="71"/>
      <c r="CB311" s="71"/>
      <c r="CC311" s="71"/>
      <c r="CD311" s="71"/>
      <c r="CE311" s="71"/>
      <c r="CF311" s="117"/>
      <c r="CG311" s="117"/>
      <c r="CH311" s="117"/>
      <c r="CI311" s="117"/>
      <c r="CJ311" s="117"/>
      <c r="CK311" s="71"/>
      <c r="CL311" s="71"/>
      <c r="CM311" s="71"/>
      <c r="CN311" s="71"/>
      <c r="CO311" s="71"/>
      <c r="CP311" s="71"/>
      <c r="CQ311" s="71"/>
      <c r="CR311" s="71"/>
      <c r="CS311" s="71"/>
      <c r="CT311" s="71"/>
      <c r="CU311" s="71"/>
      <c r="CV311" s="71"/>
      <c r="CW311" s="71"/>
      <c r="CX311" s="71"/>
      <c r="CY311" s="71"/>
      <c r="CZ311" s="71"/>
      <c r="DA311" s="71"/>
      <c r="DB311" s="71"/>
      <c r="DC311" s="71"/>
      <c r="DD311" s="71"/>
      <c r="DE311" s="71"/>
      <c r="DF311" s="71"/>
      <c r="DG311" s="71"/>
      <c r="DH311" s="71"/>
      <c r="DI311" s="71"/>
      <c r="DJ311" s="71"/>
      <c r="DK311" s="71"/>
      <c r="DL311" s="71"/>
      <c r="DM311" s="71"/>
      <c r="DN311" s="71"/>
      <c r="DO311" s="71"/>
      <c r="DP311" s="71"/>
      <c r="DQ311" s="71"/>
      <c r="DR311" s="71"/>
      <c r="DS311" s="71"/>
      <c r="DT311" s="71"/>
      <c r="DU311" s="71"/>
      <c r="DV311" s="71"/>
      <c r="DW311" s="71"/>
      <c r="DX311" s="71"/>
      <c r="DY311" s="71"/>
      <c r="DZ311" s="71"/>
      <c r="EA311" s="71"/>
      <c r="EB311" s="71"/>
      <c r="EC311" s="71"/>
      <c r="ED311" s="71"/>
      <c r="EE311" s="71"/>
      <c r="EF311" s="71"/>
      <c r="EG311" s="71"/>
      <c r="EH311" s="71"/>
      <c r="EI311" s="71"/>
      <c r="EJ311" s="71"/>
      <c r="EK311" s="71"/>
      <c r="EL311" s="71"/>
      <c r="EM311" s="71"/>
      <c r="EN311" s="71"/>
      <c r="EO311" s="109"/>
      <c r="EP311" s="109"/>
      <c r="EQ311" s="109"/>
      <c r="ER311" s="109"/>
      <c r="ES311" s="109"/>
      <c r="ET311" s="109"/>
      <c r="EU311" s="109"/>
      <c r="EV311" s="109"/>
      <c r="EW311" s="109"/>
      <c r="EX311" s="109"/>
      <c r="EY311" s="109"/>
      <c r="EZ311" s="109"/>
      <c r="FA311" s="109"/>
      <c r="FB311" s="109"/>
      <c r="FC311" s="109"/>
      <c r="FD311" s="109"/>
      <c r="FE311" s="109"/>
      <c r="FF311" s="109"/>
      <c r="FG311" s="109"/>
      <c r="FH311" s="109"/>
      <c r="FI311" s="109"/>
      <c r="FJ311" s="109"/>
      <c r="FK311" s="109"/>
      <c r="FL311" s="109"/>
      <c r="FM311" s="109"/>
      <c r="FN311" s="109"/>
      <c r="FO311" s="109"/>
      <c r="FP311" s="109"/>
      <c r="FQ311" s="109"/>
      <c r="FR311" s="109"/>
      <c r="FS311" s="109"/>
      <c r="FT311" s="109"/>
      <c r="FU311" s="109"/>
      <c r="FV311" s="109"/>
      <c r="FW311" s="109"/>
      <c r="FX311" s="109"/>
      <c r="FY311" s="109"/>
      <c r="FZ311" s="109"/>
      <c r="GA311" s="109"/>
      <c r="GB311" s="109"/>
      <c r="GC311" s="109"/>
      <c r="GD311" s="109"/>
      <c r="GE311" s="109"/>
      <c r="GF311" s="109"/>
      <c r="GG311" s="109"/>
      <c r="GH311" s="109"/>
      <c r="GI311" s="109"/>
      <c r="GJ311" s="109"/>
      <c r="GK311" s="109"/>
      <c r="GL311" s="109"/>
      <c r="GM311" s="109"/>
      <c r="GN311" s="109"/>
      <c r="GO311" s="109"/>
      <c r="GP311" s="109"/>
      <c r="GQ311" s="109"/>
      <c r="GR311" s="109"/>
      <c r="GS311" s="109"/>
      <c r="GT311" s="109"/>
      <c r="GU311" s="109"/>
      <c r="GV311" s="109"/>
      <c r="GW311" s="109"/>
      <c r="GX311" s="109"/>
      <c r="GY311" s="109"/>
      <c r="GZ311" s="109"/>
      <c r="HA311" s="109"/>
      <c r="HB311" s="109"/>
      <c r="HC311" s="109"/>
      <c r="HD311" s="109"/>
      <c r="HE311" s="109"/>
      <c r="HF311" s="109"/>
      <c r="HG311" s="109"/>
      <c r="HH311" s="109"/>
      <c r="HI311" s="109"/>
      <c r="HJ311" s="109"/>
      <c r="HK311" s="109"/>
    </row>
    <row r="312" spans="1:219" s="3" customFormat="1" x14ac:dyDescent="0.2">
      <c r="A312" s="17"/>
      <c r="E312" s="1"/>
      <c r="F312" s="1"/>
      <c r="G312" s="1"/>
      <c r="H312" s="112"/>
      <c r="I312" s="112"/>
      <c r="J312" s="112"/>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08"/>
      <c r="BA312" s="108"/>
      <c r="BB312" s="108"/>
      <c r="BC312" s="108"/>
      <c r="BD312" s="108"/>
      <c r="BE312" s="108"/>
      <c r="BF312" s="108"/>
      <c r="BG312" s="108"/>
      <c r="BH312" s="108"/>
      <c r="BI312" s="108"/>
      <c r="BJ312" s="108"/>
      <c r="BK312" s="108"/>
      <c r="BL312" s="108"/>
      <c r="BM312" s="108"/>
      <c r="BN312" s="108"/>
      <c r="BO312" s="108"/>
      <c r="BP312" s="108"/>
      <c r="BQ312" s="108"/>
      <c r="BR312" s="108"/>
      <c r="BS312" s="108"/>
      <c r="BT312" s="108"/>
      <c r="BU312" s="108"/>
      <c r="BV312" s="108"/>
      <c r="BW312" s="108"/>
      <c r="BX312" s="108"/>
      <c r="BY312" s="71"/>
      <c r="BZ312" s="71"/>
      <c r="CA312" s="71"/>
      <c r="CB312" s="71"/>
      <c r="CC312" s="71"/>
      <c r="CD312" s="71"/>
      <c r="CE312" s="71"/>
      <c r="CF312" s="117"/>
      <c r="CG312" s="117"/>
      <c r="CH312" s="117"/>
      <c r="CI312" s="117"/>
      <c r="CJ312" s="117"/>
      <c r="CK312" s="71"/>
      <c r="CL312" s="71"/>
      <c r="CM312" s="71"/>
      <c r="CN312" s="71"/>
      <c r="CO312" s="71"/>
      <c r="CP312" s="71"/>
      <c r="CQ312" s="71"/>
      <c r="CR312" s="71"/>
      <c r="CS312" s="71"/>
      <c r="CT312" s="71"/>
      <c r="CU312" s="71"/>
      <c r="CV312" s="71"/>
      <c r="CW312" s="71"/>
      <c r="CX312" s="71"/>
      <c r="CY312" s="71"/>
      <c r="CZ312" s="71"/>
      <c r="DA312" s="71"/>
      <c r="DB312" s="71"/>
      <c r="DC312" s="71"/>
      <c r="DD312" s="71"/>
      <c r="DE312" s="71"/>
      <c r="DF312" s="71"/>
      <c r="DG312" s="71"/>
      <c r="DH312" s="71"/>
      <c r="DI312" s="71"/>
      <c r="DJ312" s="71"/>
      <c r="DK312" s="71"/>
      <c r="DL312" s="71"/>
      <c r="DM312" s="71"/>
      <c r="DN312" s="71"/>
      <c r="DO312" s="71"/>
      <c r="DP312" s="71"/>
      <c r="DQ312" s="71"/>
      <c r="DR312" s="71"/>
      <c r="DS312" s="71"/>
      <c r="DT312" s="71"/>
      <c r="DU312" s="71"/>
      <c r="DV312" s="71"/>
      <c r="DW312" s="71"/>
      <c r="DX312" s="71"/>
      <c r="DY312" s="71"/>
      <c r="DZ312" s="71"/>
      <c r="EA312" s="71"/>
      <c r="EB312" s="71"/>
      <c r="EC312" s="71"/>
      <c r="ED312" s="71"/>
      <c r="EE312" s="71"/>
      <c r="EF312" s="71"/>
      <c r="EG312" s="71"/>
      <c r="EH312" s="71"/>
      <c r="EI312" s="71"/>
      <c r="EJ312" s="71"/>
      <c r="EK312" s="71"/>
      <c r="EL312" s="71"/>
      <c r="EM312" s="71"/>
      <c r="EN312" s="71"/>
      <c r="EO312" s="109"/>
      <c r="EP312" s="109"/>
      <c r="EQ312" s="109"/>
      <c r="ER312" s="109"/>
      <c r="ES312" s="109"/>
      <c r="ET312" s="109"/>
      <c r="EU312" s="109"/>
      <c r="EV312" s="109"/>
      <c r="EW312" s="109"/>
      <c r="EX312" s="109"/>
      <c r="EY312" s="109"/>
      <c r="EZ312" s="109"/>
      <c r="FA312" s="109"/>
      <c r="FB312" s="109"/>
      <c r="FC312" s="109"/>
      <c r="FD312" s="109"/>
      <c r="FE312" s="109"/>
      <c r="FF312" s="109"/>
      <c r="FG312" s="109"/>
      <c r="FH312" s="109"/>
      <c r="FI312" s="109"/>
      <c r="FJ312" s="109"/>
      <c r="FK312" s="109"/>
      <c r="FL312" s="109"/>
      <c r="FM312" s="109"/>
      <c r="FN312" s="109"/>
      <c r="FO312" s="109"/>
      <c r="FP312" s="109"/>
      <c r="FQ312" s="109"/>
      <c r="FR312" s="109"/>
      <c r="FS312" s="109"/>
      <c r="FT312" s="109"/>
      <c r="FU312" s="109"/>
      <c r="FV312" s="109"/>
      <c r="FW312" s="109"/>
      <c r="FX312" s="109"/>
      <c r="FY312" s="109"/>
      <c r="FZ312" s="109"/>
      <c r="GA312" s="109"/>
      <c r="GB312" s="109"/>
      <c r="GC312" s="109"/>
      <c r="GD312" s="109"/>
      <c r="GE312" s="109"/>
      <c r="GF312" s="109"/>
      <c r="GG312" s="109"/>
      <c r="GH312" s="109"/>
      <c r="GI312" s="109"/>
      <c r="GJ312" s="109"/>
      <c r="GK312" s="109"/>
      <c r="GL312" s="109"/>
      <c r="GM312" s="109"/>
      <c r="GN312" s="109"/>
      <c r="GO312" s="109"/>
      <c r="GP312" s="109"/>
      <c r="GQ312" s="109"/>
      <c r="GR312" s="109"/>
      <c r="GS312" s="109"/>
      <c r="GT312" s="109"/>
      <c r="GU312" s="109"/>
      <c r="GV312" s="109"/>
      <c r="GW312" s="109"/>
      <c r="GX312" s="109"/>
      <c r="GY312" s="109"/>
      <c r="GZ312" s="109"/>
      <c r="HA312" s="109"/>
      <c r="HB312" s="109"/>
      <c r="HC312" s="109"/>
      <c r="HD312" s="109"/>
      <c r="HE312" s="109"/>
      <c r="HF312" s="109"/>
      <c r="HG312" s="109"/>
      <c r="HH312" s="109"/>
      <c r="HI312" s="109"/>
      <c r="HJ312" s="109"/>
      <c r="HK312" s="109"/>
    </row>
    <row r="313" spans="1:219" s="3" customFormat="1" x14ac:dyDescent="0.2">
      <c r="A313" s="17"/>
      <c r="E313" s="1"/>
      <c r="F313" s="1"/>
      <c r="G313" s="1"/>
      <c r="H313" s="112"/>
      <c r="I313" s="112"/>
      <c r="J313" s="112"/>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08"/>
      <c r="BA313" s="108"/>
      <c r="BB313" s="108"/>
      <c r="BC313" s="108"/>
      <c r="BD313" s="108"/>
      <c r="BE313" s="108"/>
      <c r="BF313" s="108"/>
      <c r="BG313" s="108"/>
      <c r="BH313" s="108"/>
      <c r="BI313" s="108"/>
      <c r="BJ313" s="108"/>
      <c r="BK313" s="108"/>
      <c r="BL313" s="108"/>
      <c r="BM313" s="108"/>
      <c r="BN313" s="108"/>
      <c r="BO313" s="108"/>
      <c r="BP313" s="108"/>
      <c r="BQ313" s="108"/>
      <c r="BR313" s="108"/>
      <c r="BS313" s="108"/>
      <c r="BT313" s="108"/>
      <c r="BU313" s="108"/>
      <c r="BV313" s="108"/>
      <c r="BW313" s="108"/>
      <c r="BX313" s="108"/>
      <c r="BY313" s="71"/>
      <c r="BZ313" s="71"/>
      <c r="CA313" s="71"/>
      <c r="CB313" s="71"/>
      <c r="CC313" s="71"/>
      <c r="CD313" s="71"/>
      <c r="CE313" s="71"/>
      <c r="CF313" s="117"/>
      <c r="CG313" s="117"/>
      <c r="CH313" s="117"/>
      <c r="CI313" s="117"/>
      <c r="CJ313" s="117"/>
      <c r="CK313" s="71"/>
      <c r="CL313" s="71"/>
      <c r="CM313" s="71"/>
      <c r="CN313" s="71"/>
      <c r="CO313" s="71"/>
      <c r="CP313" s="71"/>
      <c r="CQ313" s="71"/>
      <c r="CR313" s="71"/>
      <c r="CS313" s="71"/>
      <c r="CT313" s="71"/>
      <c r="CU313" s="71"/>
      <c r="CV313" s="71"/>
      <c r="CW313" s="71"/>
      <c r="CX313" s="71"/>
      <c r="CY313" s="71"/>
      <c r="CZ313" s="71"/>
      <c r="DA313" s="71"/>
      <c r="DB313" s="71"/>
      <c r="DC313" s="71"/>
      <c r="DD313" s="71"/>
      <c r="DE313" s="71"/>
      <c r="DF313" s="71"/>
      <c r="DG313" s="71"/>
      <c r="DH313" s="71"/>
      <c r="DI313" s="71"/>
      <c r="DJ313" s="71"/>
      <c r="DK313" s="71"/>
      <c r="DL313" s="71"/>
      <c r="DM313" s="71"/>
      <c r="DN313" s="71"/>
      <c r="DO313" s="71"/>
      <c r="DP313" s="71"/>
      <c r="DQ313" s="71"/>
      <c r="DR313" s="71"/>
      <c r="DS313" s="71"/>
      <c r="DT313" s="71"/>
      <c r="DU313" s="71"/>
      <c r="DV313" s="71"/>
      <c r="DW313" s="71"/>
      <c r="DX313" s="71"/>
      <c r="DY313" s="71"/>
      <c r="DZ313" s="71"/>
      <c r="EA313" s="71"/>
      <c r="EB313" s="71"/>
      <c r="EC313" s="71"/>
      <c r="ED313" s="71"/>
      <c r="EE313" s="71"/>
      <c r="EF313" s="71"/>
      <c r="EG313" s="71"/>
      <c r="EH313" s="71"/>
      <c r="EI313" s="71"/>
      <c r="EJ313" s="71"/>
      <c r="EK313" s="71"/>
      <c r="EL313" s="71"/>
      <c r="EM313" s="71"/>
      <c r="EN313" s="71"/>
      <c r="EO313" s="109"/>
      <c r="EP313" s="109"/>
      <c r="EQ313" s="109"/>
      <c r="ER313" s="109"/>
      <c r="ES313" s="109"/>
      <c r="ET313" s="109"/>
      <c r="EU313" s="109"/>
      <c r="EV313" s="109"/>
      <c r="EW313" s="109"/>
      <c r="EX313" s="109"/>
      <c r="EY313" s="109"/>
      <c r="EZ313" s="109"/>
      <c r="FA313" s="109"/>
      <c r="FB313" s="109"/>
      <c r="FC313" s="109"/>
      <c r="FD313" s="109"/>
      <c r="FE313" s="109"/>
      <c r="FF313" s="109"/>
      <c r="FG313" s="109"/>
      <c r="FH313" s="109"/>
      <c r="FI313" s="109"/>
      <c r="FJ313" s="109"/>
      <c r="FK313" s="109"/>
      <c r="FL313" s="109"/>
      <c r="FM313" s="109"/>
      <c r="FN313" s="109"/>
      <c r="FO313" s="109"/>
      <c r="FP313" s="109"/>
      <c r="FQ313" s="109"/>
      <c r="FR313" s="109"/>
      <c r="FS313" s="109"/>
      <c r="FT313" s="109"/>
      <c r="FU313" s="109"/>
      <c r="FV313" s="109"/>
      <c r="FW313" s="109"/>
      <c r="FX313" s="109"/>
      <c r="FY313" s="109"/>
      <c r="FZ313" s="109"/>
      <c r="GA313" s="109"/>
      <c r="GB313" s="109"/>
      <c r="GC313" s="109"/>
      <c r="GD313" s="109"/>
      <c r="GE313" s="109"/>
      <c r="GF313" s="109"/>
      <c r="GG313" s="109"/>
      <c r="GH313" s="109"/>
      <c r="GI313" s="109"/>
      <c r="GJ313" s="109"/>
      <c r="GK313" s="109"/>
      <c r="GL313" s="109"/>
      <c r="GM313" s="109"/>
      <c r="GN313" s="109"/>
      <c r="GO313" s="109"/>
      <c r="GP313" s="109"/>
      <c r="GQ313" s="109"/>
      <c r="GR313" s="109"/>
      <c r="GS313" s="109"/>
      <c r="GT313" s="109"/>
      <c r="GU313" s="109"/>
      <c r="GV313" s="109"/>
      <c r="GW313" s="109"/>
      <c r="GX313" s="109"/>
      <c r="GY313" s="109"/>
      <c r="GZ313" s="109"/>
      <c r="HA313" s="109"/>
      <c r="HB313" s="109"/>
      <c r="HC313" s="109"/>
      <c r="HD313" s="109"/>
      <c r="HE313" s="109"/>
      <c r="HF313" s="109"/>
      <c r="HG313" s="109"/>
      <c r="HH313" s="109"/>
      <c r="HI313" s="109"/>
      <c r="HJ313" s="109"/>
      <c r="HK313" s="109"/>
    </row>
    <row r="314" spans="1:219" s="3" customFormat="1" x14ac:dyDescent="0.2">
      <c r="A314" s="17"/>
      <c r="E314" s="1"/>
      <c r="F314" s="1"/>
      <c r="G314" s="1"/>
      <c r="H314" s="112"/>
      <c r="I314" s="112"/>
      <c r="J314" s="112"/>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8"/>
      <c r="BR314" s="108"/>
      <c r="BS314" s="108"/>
      <c r="BT314" s="108"/>
      <c r="BU314" s="108"/>
      <c r="BV314" s="108"/>
      <c r="BW314" s="108"/>
      <c r="BX314" s="108"/>
      <c r="BY314" s="71"/>
      <c r="BZ314" s="71"/>
      <c r="CA314" s="71"/>
      <c r="CB314" s="71"/>
      <c r="CC314" s="71"/>
      <c r="CD314" s="71"/>
      <c r="CE314" s="71"/>
      <c r="CF314" s="117"/>
      <c r="CG314" s="117"/>
      <c r="CH314" s="117"/>
      <c r="CI314" s="117"/>
      <c r="CJ314" s="117"/>
      <c r="CK314" s="71"/>
      <c r="CL314" s="71"/>
      <c r="CM314" s="71"/>
      <c r="CN314" s="71"/>
      <c r="CO314" s="71"/>
      <c r="CP314" s="71"/>
      <c r="CQ314" s="71"/>
      <c r="CR314" s="71"/>
      <c r="CS314" s="71"/>
      <c r="CT314" s="71"/>
      <c r="CU314" s="71"/>
      <c r="CV314" s="71"/>
      <c r="CW314" s="71"/>
      <c r="CX314" s="71"/>
      <c r="CY314" s="71"/>
      <c r="CZ314" s="71"/>
      <c r="DA314" s="71"/>
      <c r="DB314" s="71"/>
      <c r="DC314" s="71"/>
      <c r="DD314" s="71"/>
      <c r="DE314" s="71"/>
      <c r="DF314" s="71"/>
      <c r="DG314" s="71"/>
      <c r="DH314" s="71"/>
      <c r="DI314" s="71"/>
      <c r="DJ314" s="71"/>
      <c r="DK314" s="71"/>
      <c r="DL314" s="71"/>
      <c r="DM314" s="71"/>
      <c r="DN314" s="71"/>
      <c r="DO314" s="71"/>
      <c r="DP314" s="71"/>
      <c r="DQ314" s="71"/>
      <c r="DR314" s="71"/>
      <c r="DS314" s="71"/>
      <c r="DT314" s="71"/>
      <c r="DU314" s="71"/>
      <c r="DV314" s="71"/>
      <c r="DW314" s="71"/>
      <c r="DX314" s="71"/>
      <c r="DY314" s="71"/>
      <c r="DZ314" s="71"/>
      <c r="EA314" s="71"/>
      <c r="EB314" s="71"/>
      <c r="EC314" s="71"/>
      <c r="ED314" s="71"/>
      <c r="EE314" s="71"/>
      <c r="EF314" s="71"/>
      <c r="EG314" s="71"/>
      <c r="EH314" s="71"/>
      <c r="EI314" s="71"/>
      <c r="EJ314" s="71"/>
      <c r="EK314" s="71"/>
      <c r="EL314" s="71"/>
      <c r="EM314" s="71"/>
      <c r="EN314" s="71"/>
      <c r="EO314" s="109"/>
      <c r="EP314" s="109"/>
      <c r="EQ314" s="109"/>
      <c r="ER314" s="109"/>
      <c r="ES314" s="109"/>
      <c r="ET314" s="109"/>
      <c r="EU314" s="109"/>
      <c r="EV314" s="109"/>
      <c r="EW314" s="109"/>
      <c r="EX314" s="109"/>
      <c r="EY314" s="109"/>
      <c r="EZ314" s="109"/>
      <c r="FA314" s="109"/>
      <c r="FB314" s="109"/>
      <c r="FC314" s="109"/>
      <c r="FD314" s="109"/>
      <c r="FE314" s="109"/>
      <c r="FF314" s="109"/>
      <c r="FG314" s="109"/>
      <c r="FH314" s="109"/>
      <c r="FI314" s="109"/>
      <c r="FJ314" s="109"/>
      <c r="FK314" s="109"/>
      <c r="FL314" s="109"/>
      <c r="FM314" s="109"/>
      <c r="FN314" s="109"/>
      <c r="FO314" s="109"/>
      <c r="FP314" s="109"/>
      <c r="FQ314" s="109"/>
      <c r="FR314" s="109"/>
      <c r="FS314" s="109"/>
      <c r="FT314" s="109"/>
      <c r="FU314" s="109"/>
      <c r="FV314" s="109"/>
      <c r="FW314" s="109"/>
      <c r="FX314" s="109"/>
      <c r="FY314" s="109"/>
      <c r="FZ314" s="109"/>
      <c r="GA314" s="109"/>
      <c r="GB314" s="109"/>
      <c r="GC314" s="109"/>
      <c r="GD314" s="109"/>
      <c r="GE314" s="109"/>
      <c r="GF314" s="109"/>
      <c r="GG314" s="109"/>
      <c r="GH314" s="109"/>
      <c r="GI314" s="109"/>
      <c r="GJ314" s="109"/>
      <c r="GK314" s="109"/>
      <c r="GL314" s="109"/>
      <c r="GM314" s="109"/>
      <c r="GN314" s="109"/>
      <c r="GO314" s="109"/>
      <c r="GP314" s="109"/>
      <c r="GQ314" s="109"/>
      <c r="GR314" s="109"/>
      <c r="GS314" s="109"/>
      <c r="GT314" s="109"/>
      <c r="GU314" s="109"/>
      <c r="GV314" s="109"/>
      <c r="GW314" s="109"/>
      <c r="GX314" s="109"/>
      <c r="GY314" s="109"/>
      <c r="GZ314" s="109"/>
      <c r="HA314" s="109"/>
      <c r="HB314" s="109"/>
      <c r="HC314" s="109"/>
      <c r="HD314" s="109"/>
      <c r="HE314" s="109"/>
      <c r="HF314" s="109"/>
      <c r="HG314" s="109"/>
      <c r="HH314" s="109"/>
      <c r="HI314" s="109"/>
      <c r="HJ314" s="109"/>
      <c r="HK314" s="109"/>
    </row>
    <row r="315" spans="1:219" s="3" customFormat="1" x14ac:dyDescent="0.2">
      <c r="A315" s="17"/>
      <c r="E315" s="1"/>
      <c r="F315" s="1"/>
      <c r="G315" s="1"/>
      <c r="H315" s="112"/>
      <c r="I315" s="112"/>
      <c r="J315" s="112"/>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c r="AV315" s="108"/>
      <c r="AW315" s="108"/>
      <c r="AX315" s="108"/>
      <c r="AY315" s="108"/>
      <c r="AZ315" s="108"/>
      <c r="BA315" s="108"/>
      <c r="BB315" s="108"/>
      <c r="BC315" s="108"/>
      <c r="BD315" s="108"/>
      <c r="BE315" s="108"/>
      <c r="BF315" s="108"/>
      <c r="BG315" s="108"/>
      <c r="BH315" s="108"/>
      <c r="BI315" s="108"/>
      <c r="BJ315" s="108"/>
      <c r="BK315" s="108"/>
      <c r="BL315" s="108"/>
      <c r="BM315" s="108"/>
      <c r="BN315" s="108"/>
      <c r="BO315" s="108"/>
      <c r="BP315" s="108"/>
      <c r="BQ315" s="108"/>
      <c r="BR315" s="108"/>
      <c r="BS315" s="108"/>
      <c r="BT315" s="108"/>
      <c r="BU315" s="108"/>
      <c r="BV315" s="108"/>
      <c r="BW315" s="108"/>
      <c r="BX315" s="108"/>
      <c r="BY315" s="71"/>
      <c r="BZ315" s="71"/>
      <c r="CA315" s="71"/>
      <c r="CB315" s="71"/>
      <c r="CC315" s="71"/>
      <c r="CD315" s="71"/>
      <c r="CE315" s="71"/>
      <c r="CF315" s="117"/>
      <c r="CG315" s="117"/>
      <c r="CH315" s="117"/>
      <c r="CI315" s="117"/>
      <c r="CJ315" s="117"/>
      <c r="CK315" s="71"/>
      <c r="CL315" s="71"/>
      <c r="CM315" s="71"/>
      <c r="CN315" s="71"/>
      <c r="CO315" s="71"/>
      <c r="CP315" s="71"/>
      <c r="CQ315" s="71"/>
      <c r="CR315" s="71"/>
      <c r="CS315" s="71"/>
      <c r="CT315" s="71"/>
      <c r="CU315" s="71"/>
      <c r="CV315" s="71"/>
      <c r="CW315" s="71"/>
      <c r="CX315" s="71"/>
      <c r="CY315" s="71"/>
      <c r="CZ315" s="71"/>
      <c r="DA315" s="71"/>
      <c r="DB315" s="71"/>
      <c r="DC315" s="71"/>
      <c r="DD315" s="71"/>
      <c r="DE315" s="71"/>
      <c r="DF315" s="71"/>
      <c r="DG315" s="71"/>
      <c r="DH315" s="71"/>
      <c r="DI315" s="71"/>
      <c r="DJ315" s="71"/>
      <c r="DK315" s="71"/>
      <c r="DL315" s="71"/>
      <c r="DM315" s="71"/>
      <c r="DN315" s="71"/>
      <c r="DO315" s="71"/>
      <c r="DP315" s="71"/>
      <c r="DQ315" s="71"/>
      <c r="DR315" s="71"/>
      <c r="DS315" s="71"/>
      <c r="DT315" s="71"/>
      <c r="DU315" s="71"/>
      <c r="DV315" s="71"/>
      <c r="DW315" s="71"/>
      <c r="DX315" s="71"/>
      <c r="DY315" s="71"/>
      <c r="DZ315" s="71"/>
      <c r="EA315" s="71"/>
      <c r="EB315" s="71"/>
      <c r="EC315" s="71"/>
      <c r="ED315" s="71"/>
      <c r="EE315" s="71"/>
      <c r="EF315" s="71"/>
      <c r="EG315" s="71"/>
      <c r="EH315" s="71"/>
      <c r="EI315" s="71"/>
      <c r="EJ315" s="71"/>
      <c r="EK315" s="71"/>
      <c r="EL315" s="71"/>
      <c r="EM315" s="71"/>
      <c r="EN315" s="71"/>
      <c r="EO315" s="109"/>
      <c r="EP315" s="109"/>
      <c r="EQ315" s="109"/>
      <c r="ER315" s="109"/>
      <c r="ES315" s="109"/>
      <c r="ET315" s="109"/>
      <c r="EU315" s="109"/>
      <c r="EV315" s="109"/>
      <c r="EW315" s="109"/>
      <c r="EX315" s="109"/>
      <c r="EY315" s="109"/>
      <c r="EZ315" s="109"/>
      <c r="FA315" s="109"/>
      <c r="FB315" s="109"/>
      <c r="FC315" s="109"/>
      <c r="FD315" s="109"/>
      <c r="FE315" s="109"/>
      <c r="FF315" s="109"/>
      <c r="FG315" s="109"/>
      <c r="FH315" s="109"/>
      <c r="FI315" s="109"/>
      <c r="FJ315" s="109"/>
      <c r="FK315" s="109"/>
      <c r="FL315" s="109"/>
      <c r="FM315" s="109"/>
      <c r="FN315" s="109"/>
      <c r="FO315" s="109"/>
      <c r="FP315" s="109"/>
      <c r="FQ315" s="109"/>
      <c r="FR315" s="109"/>
      <c r="FS315" s="109"/>
      <c r="FT315" s="109"/>
      <c r="FU315" s="109"/>
      <c r="FV315" s="109"/>
      <c r="FW315" s="109"/>
      <c r="FX315" s="109"/>
      <c r="FY315" s="109"/>
      <c r="FZ315" s="109"/>
      <c r="GA315" s="109"/>
      <c r="GB315" s="109"/>
      <c r="GC315" s="109"/>
      <c r="GD315" s="109"/>
      <c r="GE315" s="109"/>
      <c r="GF315" s="109"/>
      <c r="GG315" s="109"/>
      <c r="GH315" s="109"/>
      <c r="GI315" s="109"/>
      <c r="GJ315" s="109"/>
      <c r="GK315" s="109"/>
      <c r="GL315" s="109"/>
      <c r="GM315" s="109"/>
      <c r="GN315" s="109"/>
      <c r="GO315" s="109"/>
      <c r="GP315" s="109"/>
      <c r="GQ315" s="109"/>
      <c r="GR315" s="109"/>
      <c r="GS315" s="109"/>
      <c r="GT315" s="109"/>
      <c r="GU315" s="109"/>
      <c r="GV315" s="109"/>
      <c r="GW315" s="109"/>
      <c r="GX315" s="109"/>
      <c r="GY315" s="109"/>
      <c r="GZ315" s="109"/>
      <c r="HA315" s="109"/>
      <c r="HB315" s="109"/>
      <c r="HC315" s="109"/>
      <c r="HD315" s="109"/>
      <c r="HE315" s="109"/>
      <c r="HF315" s="109"/>
      <c r="HG315" s="109"/>
      <c r="HH315" s="109"/>
      <c r="HI315" s="109"/>
      <c r="HJ315" s="109"/>
      <c r="HK315" s="109"/>
    </row>
    <row r="316" spans="1:219" s="3" customFormat="1" x14ac:dyDescent="0.2">
      <c r="A316" s="17"/>
      <c r="E316" s="1"/>
      <c r="F316" s="1"/>
      <c r="G316" s="1"/>
      <c r="H316" s="112"/>
      <c r="I316" s="112"/>
      <c r="J316" s="112"/>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c r="AW316" s="108"/>
      <c r="AX316" s="108"/>
      <c r="AY316" s="108"/>
      <c r="AZ316" s="108"/>
      <c r="BA316" s="108"/>
      <c r="BB316" s="108"/>
      <c r="BC316" s="108"/>
      <c r="BD316" s="108"/>
      <c r="BE316" s="108"/>
      <c r="BF316" s="108"/>
      <c r="BG316" s="108"/>
      <c r="BH316" s="108"/>
      <c r="BI316" s="108"/>
      <c r="BJ316" s="108"/>
      <c r="BK316" s="108"/>
      <c r="BL316" s="108"/>
      <c r="BM316" s="108"/>
      <c r="BN316" s="108"/>
      <c r="BO316" s="108"/>
      <c r="BP316" s="108"/>
      <c r="BQ316" s="108"/>
      <c r="BR316" s="108"/>
      <c r="BS316" s="108"/>
      <c r="BT316" s="108"/>
      <c r="BU316" s="108"/>
      <c r="BV316" s="108"/>
      <c r="BW316" s="108"/>
      <c r="BX316" s="108"/>
      <c r="BY316" s="71"/>
      <c r="BZ316" s="71"/>
      <c r="CA316" s="71"/>
      <c r="CB316" s="71"/>
      <c r="CC316" s="71"/>
      <c r="CD316" s="71"/>
      <c r="CE316" s="71"/>
      <c r="CF316" s="117"/>
      <c r="CG316" s="117"/>
      <c r="CH316" s="117"/>
      <c r="CI316" s="117"/>
      <c r="CJ316" s="117"/>
      <c r="CK316" s="71"/>
      <c r="CL316" s="71"/>
      <c r="CM316" s="71"/>
      <c r="CN316" s="71"/>
      <c r="CO316" s="71"/>
      <c r="CP316" s="71"/>
      <c r="CQ316" s="71"/>
      <c r="CR316" s="71"/>
      <c r="CS316" s="71"/>
      <c r="CT316" s="71"/>
      <c r="CU316" s="71"/>
      <c r="CV316" s="71"/>
      <c r="CW316" s="71"/>
      <c r="CX316" s="71"/>
      <c r="CY316" s="71"/>
      <c r="CZ316" s="71"/>
      <c r="DA316" s="71"/>
      <c r="DB316" s="71"/>
      <c r="DC316" s="71"/>
      <c r="DD316" s="71"/>
      <c r="DE316" s="71"/>
      <c r="DF316" s="71"/>
      <c r="DG316" s="71"/>
      <c r="DH316" s="71"/>
      <c r="DI316" s="71"/>
      <c r="DJ316" s="71"/>
      <c r="DK316" s="71"/>
      <c r="DL316" s="71"/>
      <c r="DM316" s="71"/>
      <c r="DN316" s="71"/>
      <c r="DO316" s="71"/>
      <c r="DP316" s="71"/>
      <c r="DQ316" s="71"/>
      <c r="DR316" s="71"/>
      <c r="DS316" s="71"/>
      <c r="DT316" s="71"/>
      <c r="DU316" s="71"/>
      <c r="DV316" s="71"/>
      <c r="DW316" s="71"/>
      <c r="DX316" s="71"/>
      <c r="DY316" s="71"/>
      <c r="DZ316" s="71"/>
      <c r="EA316" s="71"/>
      <c r="EB316" s="71"/>
      <c r="EC316" s="71"/>
      <c r="ED316" s="71"/>
      <c r="EE316" s="71"/>
      <c r="EF316" s="71"/>
      <c r="EG316" s="71"/>
      <c r="EH316" s="71"/>
      <c r="EI316" s="71"/>
      <c r="EJ316" s="71"/>
      <c r="EK316" s="71"/>
      <c r="EL316" s="71"/>
      <c r="EM316" s="71"/>
      <c r="EN316" s="71"/>
      <c r="EO316" s="109"/>
      <c r="EP316" s="109"/>
      <c r="EQ316" s="109"/>
      <c r="ER316" s="109"/>
      <c r="ES316" s="109"/>
      <c r="ET316" s="109"/>
      <c r="EU316" s="109"/>
      <c r="EV316" s="109"/>
      <c r="EW316" s="109"/>
      <c r="EX316" s="109"/>
      <c r="EY316" s="109"/>
      <c r="EZ316" s="109"/>
      <c r="FA316" s="109"/>
      <c r="FB316" s="109"/>
      <c r="FC316" s="109"/>
      <c r="FD316" s="109"/>
      <c r="FE316" s="109"/>
      <c r="FF316" s="109"/>
      <c r="FG316" s="109"/>
      <c r="FH316" s="109"/>
      <c r="FI316" s="109"/>
      <c r="FJ316" s="109"/>
      <c r="FK316" s="109"/>
      <c r="FL316" s="109"/>
      <c r="FM316" s="109"/>
      <c r="FN316" s="109"/>
      <c r="FO316" s="109"/>
      <c r="FP316" s="109"/>
      <c r="FQ316" s="109"/>
      <c r="FR316" s="109"/>
      <c r="FS316" s="109"/>
      <c r="FT316" s="109"/>
      <c r="FU316" s="109"/>
      <c r="FV316" s="109"/>
      <c r="FW316" s="109"/>
      <c r="FX316" s="109"/>
      <c r="FY316" s="109"/>
      <c r="FZ316" s="109"/>
      <c r="GA316" s="109"/>
      <c r="GB316" s="109"/>
      <c r="GC316" s="109"/>
      <c r="GD316" s="109"/>
      <c r="GE316" s="109"/>
      <c r="GF316" s="109"/>
      <c r="GG316" s="109"/>
      <c r="GH316" s="109"/>
      <c r="GI316" s="109"/>
      <c r="GJ316" s="109"/>
      <c r="GK316" s="109"/>
      <c r="GL316" s="109"/>
      <c r="GM316" s="109"/>
      <c r="GN316" s="109"/>
      <c r="GO316" s="109"/>
      <c r="GP316" s="109"/>
      <c r="GQ316" s="109"/>
      <c r="GR316" s="109"/>
      <c r="GS316" s="109"/>
      <c r="GT316" s="109"/>
      <c r="GU316" s="109"/>
      <c r="GV316" s="109"/>
      <c r="GW316" s="109"/>
      <c r="GX316" s="109"/>
      <c r="GY316" s="109"/>
      <c r="GZ316" s="109"/>
      <c r="HA316" s="109"/>
      <c r="HB316" s="109"/>
      <c r="HC316" s="109"/>
      <c r="HD316" s="109"/>
      <c r="HE316" s="109"/>
      <c r="HF316" s="109"/>
      <c r="HG316" s="109"/>
      <c r="HH316" s="109"/>
      <c r="HI316" s="109"/>
      <c r="HJ316" s="109"/>
      <c r="HK316" s="109"/>
    </row>
    <row r="317" spans="1:219" s="3" customFormat="1" x14ac:dyDescent="0.2">
      <c r="A317" s="17"/>
      <c r="E317" s="1"/>
      <c r="F317" s="1"/>
      <c r="G317" s="1"/>
      <c r="H317" s="112"/>
      <c r="I317" s="112"/>
      <c r="J317" s="112"/>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c r="BB317" s="108"/>
      <c r="BC317" s="108"/>
      <c r="BD317" s="108"/>
      <c r="BE317" s="108"/>
      <c r="BF317" s="108"/>
      <c r="BG317" s="108"/>
      <c r="BH317" s="108"/>
      <c r="BI317" s="108"/>
      <c r="BJ317" s="108"/>
      <c r="BK317" s="108"/>
      <c r="BL317" s="108"/>
      <c r="BM317" s="108"/>
      <c r="BN317" s="108"/>
      <c r="BO317" s="108"/>
      <c r="BP317" s="108"/>
      <c r="BQ317" s="108"/>
      <c r="BR317" s="108"/>
      <c r="BS317" s="108"/>
      <c r="BT317" s="108"/>
      <c r="BU317" s="108"/>
      <c r="BV317" s="108"/>
      <c r="BW317" s="108"/>
      <c r="BX317" s="108"/>
      <c r="BY317" s="71"/>
      <c r="BZ317" s="71"/>
      <c r="CA317" s="71"/>
      <c r="CB317" s="71"/>
      <c r="CC317" s="71"/>
      <c r="CD317" s="71"/>
      <c r="CE317" s="71"/>
      <c r="CF317" s="117"/>
      <c r="CG317" s="117"/>
      <c r="CH317" s="117"/>
      <c r="CI317" s="117"/>
      <c r="CJ317" s="117"/>
      <c r="CK317" s="71"/>
      <c r="CL317" s="71"/>
      <c r="CM317" s="71"/>
      <c r="CN317" s="71"/>
      <c r="CO317" s="71"/>
      <c r="CP317" s="71"/>
      <c r="CQ317" s="71"/>
      <c r="CR317" s="71"/>
      <c r="CS317" s="71"/>
      <c r="CT317" s="71"/>
      <c r="CU317" s="71"/>
      <c r="CV317" s="71"/>
      <c r="CW317" s="71"/>
      <c r="CX317" s="71"/>
      <c r="CY317" s="71"/>
      <c r="CZ317" s="71"/>
      <c r="DA317" s="71"/>
      <c r="DB317" s="71"/>
      <c r="DC317" s="71"/>
      <c r="DD317" s="71"/>
      <c r="DE317" s="71"/>
      <c r="DF317" s="71"/>
      <c r="DG317" s="71"/>
      <c r="DH317" s="71"/>
      <c r="DI317" s="71"/>
      <c r="DJ317" s="71"/>
      <c r="DK317" s="71"/>
      <c r="DL317" s="71"/>
      <c r="DM317" s="71"/>
      <c r="DN317" s="71"/>
      <c r="DO317" s="71"/>
      <c r="DP317" s="71"/>
      <c r="DQ317" s="71"/>
      <c r="DR317" s="71"/>
      <c r="DS317" s="71"/>
      <c r="DT317" s="71"/>
      <c r="DU317" s="71"/>
      <c r="DV317" s="71"/>
      <c r="DW317" s="71"/>
      <c r="DX317" s="71"/>
      <c r="DY317" s="71"/>
      <c r="DZ317" s="71"/>
      <c r="EA317" s="71"/>
      <c r="EB317" s="71"/>
      <c r="EC317" s="71"/>
      <c r="ED317" s="71"/>
      <c r="EE317" s="71"/>
      <c r="EF317" s="71"/>
      <c r="EG317" s="71"/>
      <c r="EH317" s="71"/>
      <c r="EI317" s="71"/>
      <c r="EJ317" s="71"/>
      <c r="EK317" s="71"/>
      <c r="EL317" s="71"/>
      <c r="EM317" s="71"/>
      <c r="EN317" s="71"/>
      <c r="EO317" s="109"/>
      <c r="EP317" s="109"/>
      <c r="EQ317" s="109"/>
      <c r="ER317" s="109"/>
      <c r="ES317" s="109"/>
      <c r="ET317" s="109"/>
      <c r="EU317" s="109"/>
      <c r="EV317" s="109"/>
      <c r="EW317" s="109"/>
      <c r="EX317" s="109"/>
      <c r="EY317" s="109"/>
      <c r="EZ317" s="109"/>
      <c r="FA317" s="109"/>
      <c r="FB317" s="109"/>
      <c r="FC317" s="109"/>
      <c r="FD317" s="109"/>
      <c r="FE317" s="109"/>
      <c r="FF317" s="109"/>
      <c r="FG317" s="109"/>
      <c r="FH317" s="109"/>
      <c r="FI317" s="109"/>
      <c r="FJ317" s="109"/>
      <c r="FK317" s="109"/>
      <c r="FL317" s="109"/>
      <c r="FM317" s="109"/>
      <c r="FN317" s="109"/>
      <c r="FO317" s="109"/>
      <c r="FP317" s="109"/>
      <c r="FQ317" s="109"/>
      <c r="FR317" s="109"/>
      <c r="FS317" s="109"/>
      <c r="FT317" s="109"/>
      <c r="FU317" s="109"/>
      <c r="FV317" s="109"/>
      <c r="FW317" s="109"/>
      <c r="FX317" s="109"/>
      <c r="FY317" s="109"/>
      <c r="FZ317" s="109"/>
      <c r="GA317" s="109"/>
      <c r="GB317" s="109"/>
      <c r="GC317" s="109"/>
      <c r="GD317" s="109"/>
      <c r="GE317" s="109"/>
      <c r="GF317" s="109"/>
      <c r="GG317" s="109"/>
      <c r="GH317" s="109"/>
      <c r="GI317" s="109"/>
      <c r="GJ317" s="109"/>
      <c r="GK317" s="109"/>
      <c r="GL317" s="109"/>
      <c r="GM317" s="109"/>
      <c r="GN317" s="109"/>
      <c r="GO317" s="109"/>
      <c r="GP317" s="109"/>
      <c r="GQ317" s="109"/>
      <c r="GR317" s="109"/>
      <c r="GS317" s="109"/>
      <c r="GT317" s="109"/>
      <c r="GU317" s="109"/>
      <c r="GV317" s="109"/>
      <c r="GW317" s="109"/>
      <c r="GX317" s="109"/>
      <c r="GY317" s="109"/>
      <c r="GZ317" s="109"/>
      <c r="HA317" s="109"/>
      <c r="HB317" s="109"/>
      <c r="HC317" s="109"/>
      <c r="HD317" s="109"/>
      <c r="HE317" s="109"/>
      <c r="HF317" s="109"/>
      <c r="HG317" s="109"/>
      <c r="HH317" s="109"/>
      <c r="HI317" s="109"/>
      <c r="HJ317" s="109"/>
      <c r="HK317" s="109"/>
    </row>
    <row r="318" spans="1:219" s="3" customFormat="1" x14ac:dyDescent="0.2">
      <c r="A318" s="17"/>
      <c r="E318" s="1"/>
      <c r="F318" s="1"/>
      <c r="G318" s="1"/>
      <c r="H318" s="112"/>
      <c r="I318" s="112"/>
      <c r="J318" s="112"/>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8"/>
      <c r="BR318" s="108"/>
      <c r="BS318" s="108"/>
      <c r="BT318" s="108"/>
      <c r="BU318" s="108"/>
      <c r="BV318" s="108"/>
      <c r="BW318" s="108"/>
      <c r="BX318" s="108"/>
      <c r="BY318" s="71"/>
      <c r="BZ318" s="71"/>
      <c r="CA318" s="71"/>
      <c r="CB318" s="71"/>
      <c r="CC318" s="71"/>
      <c r="CD318" s="71"/>
      <c r="CE318" s="71"/>
      <c r="CF318" s="117"/>
      <c r="CG318" s="117"/>
      <c r="CH318" s="117"/>
      <c r="CI318" s="117"/>
      <c r="CJ318" s="117"/>
      <c r="CK318" s="71"/>
      <c r="CL318" s="71"/>
      <c r="CM318" s="71"/>
      <c r="CN318" s="71"/>
      <c r="CO318" s="71"/>
      <c r="CP318" s="71"/>
      <c r="CQ318" s="71"/>
      <c r="CR318" s="71"/>
      <c r="CS318" s="71"/>
      <c r="CT318" s="71"/>
      <c r="CU318" s="71"/>
      <c r="CV318" s="71"/>
      <c r="CW318" s="71"/>
      <c r="CX318" s="71"/>
      <c r="CY318" s="71"/>
      <c r="CZ318" s="71"/>
      <c r="DA318" s="71"/>
      <c r="DB318" s="71"/>
      <c r="DC318" s="71"/>
      <c r="DD318" s="71"/>
      <c r="DE318" s="71"/>
      <c r="DF318" s="71"/>
      <c r="DG318" s="71"/>
      <c r="DH318" s="71"/>
      <c r="DI318" s="71"/>
      <c r="DJ318" s="71"/>
      <c r="DK318" s="71"/>
      <c r="DL318" s="71"/>
      <c r="DM318" s="71"/>
      <c r="DN318" s="71"/>
      <c r="DO318" s="71"/>
      <c r="DP318" s="71"/>
      <c r="DQ318" s="71"/>
      <c r="DR318" s="71"/>
      <c r="DS318" s="71"/>
      <c r="DT318" s="71"/>
      <c r="DU318" s="71"/>
      <c r="DV318" s="71"/>
      <c r="DW318" s="71"/>
      <c r="DX318" s="71"/>
      <c r="DY318" s="71"/>
      <c r="DZ318" s="71"/>
      <c r="EA318" s="71"/>
      <c r="EB318" s="71"/>
      <c r="EC318" s="71"/>
      <c r="ED318" s="71"/>
      <c r="EE318" s="71"/>
      <c r="EF318" s="71"/>
      <c r="EG318" s="71"/>
      <c r="EH318" s="71"/>
      <c r="EI318" s="71"/>
      <c r="EJ318" s="71"/>
      <c r="EK318" s="71"/>
      <c r="EL318" s="71"/>
      <c r="EM318" s="71"/>
      <c r="EN318" s="71"/>
      <c r="EO318" s="109"/>
      <c r="EP318" s="109"/>
      <c r="EQ318" s="109"/>
      <c r="ER318" s="109"/>
      <c r="ES318" s="109"/>
      <c r="ET318" s="109"/>
      <c r="EU318" s="109"/>
      <c r="EV318" s="109"/>
      <c r="EW318" s="109"/>
      <c r="EX318" s="109"/>
      <c r="EY318" s="109"/>
      <c r="EZ318" s="109"/>
      <c r="FA318" s="109"/>
      <c r="FB318" s="109"/>
      <c r="FC318" s="109"/>
      <c r="FD318" s="109"/>
      <c r="FE318" s="109"/>
      <c r="FF318" s="109"/>
      <c r="FG318" s="109"/>
      <c r="FH318" s="109"/>
      <c r="FI318" s="109"/>
      <c r="FJ318" s="109"/>
      <c r="FK318" s="109"/>
      <c r="FL318" s="109"/>
      <c r="FM318" s="109"/>
      <c r="FN318" s="109"/>
      <c r="FO318" s="109"/>
      <c r="FP318" s="109"/>
      <c r="FQ318" s="109"/>
      <c r="FR318" s="109"/>
      <c r="FS318" s="109"/>
      <c r="FT318" s="109"/>
      <c r="FU318" s="109"/>
      <c r="FV318" s="109"/>
      <c r="FW318" s="109"/>
      <c r="FX318" s="109"/>
      <c r="FY318" s="109"/>
      <c r="FZ318" s="109"/>
      <c r="GA318" s="109"/>
      <c r="GB318" s="109"/>
      <c r="GC318" s="109"/>
      <c r="GD318" s="109"/>
      <c r="GE318" s="109"/>
      <c r="GF318" s="109"/>
      <c r="GG318" s="109"/>
      <c r="GH318" s="109"/>
      <c r="GI318" s="109"/>
      <c r="GJ318" s="109"/>
      <c r="GK318" s="109"/>
      <c r="GL318" s="109"/>
      <c r="GM318" s="109"/>
      <c r="GN318" s="109"/>
      <c r="GO318" s="109"/>
      <c r="GP318" s="109"/>
      <c r="GQ318" s="109"/>
      <c r="GR318" s="109"/>
      <c r="GS318" s="109"/>
      <c r="GT318" s="109"/>
      <c r="GU318" s="109"/>
      <c r="GV318" s="109"/>
      <c r="GW318" s="109"/>
      <c r="GX318" s="109"/>
      <c r="GY318" s="109"/>
      <c r="GZ318" s="109"/>
      <c r="HA318" s="109"/>
      <c r="HB318" s="109"/>
      <c r="HC318" s="109"/>
      <c r="HD318" s="109"/>
      <c r="HE318" s="109"/>
      <c r="HF318" s="109"/>
      <c r="HG318" s="109"/>
      <c r="HH318" s="109"/>
      <c r="HI318" s="109"/>
      <c r="HJ318" s="109"/>
      <c r="HK318" s="109"/>
    </row>
    <row r="319" spans="1:219" s="3" customFormat="1" x14ac:dyDescent="0.2">
      <c r="A319" s="17"/>
      <c r="E319" s="1"/>
      <c r="F319" s="1"/>
      <c r="G319" s="1"/>
      <c r="H319" s="112"/>
      <c r="I319" s="112"/>
      <c r="J319" s="112"/>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c r="AY319" s="108"/>
      <c r="AZ319" s="108"/>
      <c r="BA319" s="108"/>
      <c r="BB319" s="108"/>
      <c r="BC319" s="108"/>
      <c r="BD319" s="108"/>
      <c r="BE319" s="108"/>
      <c r="BF319" s="108"/>
      <c r="BG319" s="108"/>
      <c r="BH319" s="108"/>
      <c r="BI319" s="108"/>
      <c r="BJ319" s="108"/>
      <c r="BK319" s="108"/>
      <c r="BL319" s="108"/>
      <c r="BM319" s="108"/>
      <c r="BN319" s="108"/>
      <c r="BO319" s="108"/>
      <c r="BP319" s="108"/>
      <c r="BQ319" s="108"/>
      <c r="BR319" s="108"/>
      <c r="BS319" s="108"/>
      <c r="BT319" s="108"/>
      <c r="BU319" s="108"/>
      <c r="BV319" s="108"/>
      <c r="BW319" s="108"/>
      <c r="BX319" s="108"/>
      <c r="BY319" s="71"/>
      <c r="BZ319" s="71"/>
      <c r="CA319" s="71"/>
      <c r="CB319" s="71"/>
      <c r="CC319" s="71"/>
      <c r="CD319" s="71"/>
      <c r="CE319" s="71"/>
      <c r="CF319" s="117"/>
      <c r="CG319" s="117"/>
      <c r="CH319" s="117"/>
      <c r="CI319" s="117"/>
      <c r="CJ319" s="117"/>
      <c r="CK319" s="71"/>
      <c r="CL319" s="71"/>
      <c r="CM319" s="71"/>
      <c r="CN319" s="71"/>
      <c r="CO319" s="71"/>
      <c r="CP319" s="71"/>
      <c r="CQ319" s="71"/>
      <c r="CR319" s="71"/>
      <c r="CS319" s="71"/>
      <c r="CT319" s="71"/>
      <c r="CU319" s="71"/>
      <c r="CV319" s="71"/>
      <c r="CW319" s="71"/>
      <c r="CX319" s="71"/>
      <c r="CY319" s="71"/>
      <c r="CZ319" s="71"/>
      <c r="DA319" s="71"/>
      <c r="DB319" s="71"/>
      <c r="DC319" s="71"/>
      <c r="DD319" s="71"/>
      <c r="DE319" s="71"/>
      <c r="DF319" s="71"/>
      <c r="DG319" s="71"/>
      <c r="DH319" s="71"/>
      <c r="DI319" s="71"/>
      <c r="DJ319" s="71"/>
      <c r="DK319" s="71"/>
      <c r="DL319" s="71"/>
      <c r="DM319" s="71"/>
      <c r="DN319" s="71"/>
      <c r="DO319" s="71"/>
      <c r="DP319" s="71"/>
      <c r="DQ319" s="71"/>
      <c r="DR319" s="71"/>
      <c r="DS319" s="71"/>
      <c r="DT319" s="71"/>
      <c r="DU319" s="71"/>
      <c r="DV319" s="71"/>
      <c r="DW319" s="71"/>
      <c r="DX319" s="71"/>
      <c r="DY319" s="71"/>
      <c r="DZ319" s="71"/>
      <c r="EA319" s="71"/>
      <c r="EB319" s="71"/>
      <c r="EC319" s="71"/>
      <c r="ED319" s="71"/>
      <c r="EE319" s="71"/>
      <c r="EF319" s="71"/>
      <c r="EG319" s="71"/>
      <c r="EH319" s="71"/>
      <c r="EI319" s="71"/>
      <c r="EJ319" s="71"/>
      <c r="EK319" s="71"/>
      <c r="EL319" s="71"/>
      <c r="EM319" s="71"/>
      <c r="EN319" s="71"/>
      <c r="EO319" s="109"/>
      <c r="EP319" s="109"/>
      <c r="EQ319" s="109"/>
      <c r="ER319" s="109"/>
      <c r="ES319" s="109"/>
      <c r="ET319" s="109"/>
      <c r="EU319" s="109"/>
      <c r="EV319" s="109"/>
      <c r="EW319" s="109"/>
      <c r="EX319" s="109"/>
      <c r="EY319" s="109"/>
      <c r="EZ319" s="109"/>
      <c r="FA319" s="109"/>
      <c r="FB319" s="109"/>
      <c r="FC319" s="109"/>
      <c r="FD319" s="109"/>
      <c r="FE319" s="109"/>
      <c r="FF319" s="109"/>
      <c r="FG319" s="109"/>
      <c r="FH319" s="109"/>
      <c r="FI319" s="109"/>
      <c r="FJ319" s="109"/>
      <c r="FK319" s="109"/>
      <c r="FL319" s="109"/>
      <c r="FM319" s="109"/>
      <c r="FN319" s="109"/>
      <c r="FO319" s="109"/>
      <c r="FP319" s="109"/>
      <c r="FQ319" s="109"/>
      <c r="FR319" s="109"/>
      <c r="FS319" s="109"/>
      <c r="FT319" s="109"/>
      <c r="FU319" s="109"/>
      <c r="FV319" s="109"/>
      <c r="FW319" s="109"/>
      <c r="FX319" s="109"/>
      <c r="FY319" s="109"/>
      <c r="FZ319" s="109"/>
      <c r="GA319" s="109"/>
      <c r="GB319" s="109"/>
      <c r="GC319" s="109"/>
      <c r="GD319" s="109"/>
      <c r="GE319" s="109"/>
      <c r="GF319" s="109"/>
      <c r="GG319" s="109"/>
      <c r="GH319" s="109"/>
      <c r="GI319" s="109"/>
      <c r="GJ319" s="109"/>
      <c r="GK319" s="109"/>
      <c r="GL319" s="109"/>
      <c r="GM319" s="109"/>
      <c r="GN319" s="109"/>
      <c r="GO319" s="109"/>
      <c r="GP319" s="109"/>
      <c r="GQ319" s="109"/>
      <c r="GR319" s="109"/>
      <c r="GS319" s="109"/>
      <c r="GT319" s="109"/>
      <c r="GU319" s="109"/>
      <c r="GV319" s="109"/>
      <c r="GW319" s="109"/>
      <c r="GX319" s="109"/>
      <c r="GY319" s="109"/>
      <c r="GZ319" s="109"/>
      <c r="HA319" s="109"/>
      <c r="HB319" s="109"/>
      <c r="HC319" s="109"/>
      <c r="HD319" s="109"/>
      <c r="HE319" s="109"/>
      <c r="HF319" s="109"/>
      <c r="HG319" s="109"/>
      <c r="HH319" s="109"/>
      <c r="HI319" s="109"/>
      <c r="HJ319" s="109"/>
      <c r="HK319" s="109"/>
    </row>
    <row r="320" spans="1:219" s="3" customFormat="1" x14ac:dyDescent="0.2">
      <c r="A320" s="17"/>
      <c r="E320" s="1"/>
      <c r="F320" s="1"/>
      <c r="G320" s="1"/>
      <c r="H320" s="112"/>
      <c r="I320" s="112"/>
      <c r="J320" s="112"/>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c r="AV320" s="108"/>
      <c r="AW320" s="108"/>
      <c r="AX320" s="108"/>
      <c r="AY320" s="108"/>
      <c r="AZ320" s="108"/>
      <c r="BA320" s="108"/>
      <c r="BB320" s="108"/>
      <c r="BC320" s="108"/>
      <c r="BD320" s="108"/>
      <c r="BE320" s="108"/>
      <c r="BF320" s="108"/>
      <c r="BG320" s="108"/>
      <c r="BH320" s="108"/>
      <c r="BI320" s="108"/>
      <c r="BJ320" s="108"/>
      <c r="BK320" s="108"/>
      <c r="BL320" s="108"/>
      <c r="BM320" s="108"/>
      <c r="BN320" s="108"/>
      <c r="BO320" s="108"/>
      <c r="BP320" s="108"/>
      <c r="BQ320" s="108"/>
      <c r="BR320" s="108"/>
      <c r="BS320" s="108"/>
      <c r="BT320" s="108"/>
      <c r="BU320" s="108"/>
      <c r="BV320" s="108"/>
      <c r="BW320" s="108"/>
      <c r="BX320" s="108"/>
      <c r="BY320" s="71"/>
      <c r="BZ320" s="71"/>
      <c r="CA320" s="71"/>
      <c r="CB320" s="71"/>
      <c r="CC320" s="71"/>
      <c r="CD320" s="71"/>
      <c r="CE320" s="71"/>
      <c r="CF320" s="117"/>
      <c r="CG320" s="117"/>
      <c r="CH320" s="117"/>
      <c r="CI320" s="117"/>
      <c r="CJ320" s="117"/>
      <c r="CK320" s="71"/>
      <c r="CL320" s="71"/>
      <c r="CM320" s="71"/>
      <c r="CN320" s="71"/>
      <c r="CO320" s="71"/>
      <c r="CP320" s="71"/>
      <c r="CQ320" s="71"/>
      <c r="CR320" s="71"/>
      <c r="CS320" s="71"/>
      <c r="CT320" s="71"/>
      <c r="CU320" s="71"/>
      <c r="CV320" s="71"/>
      <c r="CW320" s="71"/>
      <c r="CX320" s="71"/>
      <c r="CY320" s="71"/>
      <c r="CZ320" s="71"/>
      <c r="DA320" s="71"/>
      <c r="DB320" s="71"/>
      <c r="DC320" s="71"/>
      <c r="DD320" s="71"/>
      <c r="DE320" s="71"/>
      <c r="DF320" s="71"/>
      <c r="DG320" s="71"/>
      <c r="DH320" s="71"/>
      <c r="DI320" s="71"/>
      <c r="DJ320" s="71"/>
      <c r="DK320" s="71"/>
      <c r="DL320" s="71"/>
      <c r="DM320" s="71"/>
      <c r="DN320" s="71"/>
      <c r="DO320" s="71"/>
      <c r="DP320" s="71"/>
      <c r="DQ320" s="71"/>
      <c r="DR320" s="71"/>
      <c r="DS320" s="71"/>
      <c r="DT320" s="71"/>
      <c r="DU320" s="71"/>
      <c r="DV320" s="71"/>
      <c r="DW320" s="71"/>
      <c r="DX320" s="71"/>
      <c r="DY320" s="71"/>
      <c r="DZ320" s="71"/>
      <c r="EA320" s="71"/>
      <c r="EB320" s="71"/>
      <c r="EC320" s="71"/>
      <c r="ED320" s="71"/>
      <c r="EE320" s="71"/>
      <c r="EF320" s="71"/>
      <c r="EG320" s="71"/>
      <c r="EH320" s="71"/>
      <c r="EI320" s="71"/>
      <c r="EJ320" s="71"/>
      <c r="EK320" s="71"/>
      <c r="EL320" s="71"/>
      <c r="EM320" s="71"/>
      <c r="EN320" s="71"/>
      <c r="EO320" s="109"/>
      <c r="EP320" s="109"/>
      <c r="EQ320" s="109"/>
      <c r="ER320" s="109"/>
      <c r="ES320" s="109"/>
      <c r="ET320" s="109"/>
      <c r="EU320" s="109"/>
      <c r="EV320" s="109"/>
      <c r="EW320" s="109"/>
      <c r="EX320" s="109"/>
      <c r="EY320" s="109"/>
      <c r="EZ320" s="109"/>
      <c r="FA320" s="109"/>
      <c r="FB320" s="109"/>
      <c r="FC320" s="109"/>
      <c r="FD320" s="109"/>
      <c r="FE320" s="109"/>
      <c r="FF320" s="109"/>
      <c r="FG320" s="109"/>
      <c r="FH320" s="109"/>
      <c r="FI320" s="109"/>
      <c r="FJ320" s="109"/>
      <c r="FK320" s="109"/>
      <c r="FL320" s="109"/>
      <c r="FM320" s="109"/>
      <c r="FN320" s="109"/>
      <c r="FO320" s="109"/>
      <c r="FP320" s="109"/>
      <c r="FQ320" s="109"/>
      <c r="FR320" s="109"/>
      <c r="FS320" s="109"/>
      <c r="FT320" s="109"/>
      <c r="FU320" s="109"/>
      <c r="FV320" s="109"/>
      <c r="FW320" s="109"/>
      <c r="FX320" s="109"/>
      <c r="FY320" s="109"/>
      <c r="FZ320" s="109"/>
      <c r="GA320" s="109"/>
      <c r="GB320" s="109"/>
      <c r="GC320" s="109"/>
      <c r="GD320" s="109"/>
      <c r="GE320" s="109"/>
      <c r="GF320" s="109"/>
      <c r="GG320" s="109"/>
      <c r="GH320" s="109"/>
      <c r="GI320" s="109"/>
      <c r="GJ320" s="109"/>
      <c r="GK320" s="109"/>
      <c r="GL320" s="109"/>
      <c r="GM320" s="109"/>
      <c r="GN320" s="109"/>
      <c r="GO320" s="109"/>
      <c r="GP320" s="109"/>
      <c r="GQ320" s="109"/>
      <c r="GR320" s="109"/>
      <c r="GS320" s="109"/>
      <c r="GT320" s="109"/>
      <c r="GU320" s="109"/>
      <c r="GV320" s="109"/>
      <c r="GW320" s="109"/>
      <c r="GX320" s="109"/>
      <c r="GY320" s="109"/>
      <c r="GZ320" s="109"/>
      <c r="HA320" s="109"/>
      <c r="HB320" s="109"/>
      <c r="HC320" s="109"/>
      <c r="HD320" s="109"/>
      <c r="HE320" s="109"/>
      <c r="HF320" s="109"/>
      <c r="HG320" s="109"/>
      <c r="HH320" s="109"/>
      <c r="HI320" s="109"/>
      <c r="HJ320" s="109"/>
      <c r="HK320" s="109"/>
    </row>
    <row r="321" spans="1:219" s="3" customFormat="1" x14ac:dyDescent="0.2">
      <c r="A321" s="17"/>
      <c r="E321" s="1"/>
      <c r="F321" s="1"/>
      <c r="G321" s="1"/>
      <c r="H321" s="112"/>
      <c r="I321" s="112"/>
      <c r="J321" s="112"/>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8"/>
      <c r="BR321" s="108"/>
      <c r="BS321" s="108"/>
      <c r="BT321" s="108"/>
      <c r="BU321" s="108"/>
      <c r="BV321" s="108"/>
      <c r="BW321" s="108"/>
      <c r="BX321" s="108"/>
      <c r="BY321" s="71"/>
      <c r="BZ321" s="71"/>
      <c r="CA321" s="71"/>
      <c r="CB321" s="71"/>
      <c r="CC321" s="71"/>
      <c r="CD321" s="71"/>
      <c r="CE321" s="71"/>
      <c r="CF321" s="117"/>
      <c r="CG321" s="117"/>
      <c r="CH321" s="117"/>
      <c r="CI321" s="117"/>
      <c r="CJ321" s="117"/>
      <c r="CK321" s="71"/>
      <c r="CL321" s="71"/>
      <c r="CM321" s="71"/>
      <c r="CN321" s="71"/>
      <c r="CO321" s="71"/>
      <c r="CP321" s="71"/>
      <c r="CQ321" s="71"/>
      <c r="CR321" s="71"/>
      <c r="CS321" s="71"/>
      <c r="CT321" s="71"/>
      <c r="CU321" s="71"/>
      <c r="CV321" s="71"/>
      <c r="CW321" s="71"/>
      <c r="CX321" s="71"/>
      <c r="CY321" s="71"/>
      <c r="CZ321" s="71"/>
      <c r="DA321" s="71"/>
      <c r="DB321" s="71"/>
      <c r="DC321" s="71"/>
      <c r="DD321" s="71"/>
      <c r="DE321" s="71"/>
      <c r="DF321" s="71"/>
      <c r="DG321" s="71"/>
      <c r="DH321" s="71"/>
      <c r="DI321" s="71"/>
      <c r="DJ321" s="71"/>
      <c r="DK321" s="71"/>
      <c r="DL321" s="71"/>
      <c r="DM321" s="71"/>
      <c r="DN321" s="71"/>
      <c r="DO321" s="71"/>
      <c r="DP321" s="71"/>
      <c r="DQ321" s="71"/>
      <c r="DR321" s="71"/>
      <c r="DS321" s="71"/>
      <c r="DT321" s="71"/>
      <c r="DU321" s="71"/>
      <c r="DV321" s="71"/>
      <c r="DW321" s="71"/>
      <c r="DX321" s="71"/>
      <c r="DY321" s="71"/>
      <c r="DZ321" s="71"/>
      <c r="EA321" s="71"/>
      <c r="EB321" s="71"/>
      <c r="EC321" s="71"/>
      <c r="ED321" s="71"/>
      <c r="EE321" s="71"/>
      <c r="EF321" s="71"/>
      <c r="EG321" s="71"/>
      <c r="EH321" s="71"/>
      <c r="EI321" s="71"/>
      <c r="EJ321" s="71"/>
      <c r="EK321" s="71"/>
      <c r="EL321" s="71"/>
      <c r="EM321" s="71"/>
      <c r="EN321" s="71"/>
      <c r="EO321" s="109"/>
      <c r="EP321" s="109"/>
      <c r="EQ321" s="109"/>
      <c r="ER321" s="109"/>
      <c r="ES321" s="109"/>
      <c r="ET321" s="109"/>
      <c r="EU321" s="109"/>
      <c r="EV321" s="109"/>
      <c r="EW321" s="109"/>
      <c r="EX321" s="109"/>
      <c r="EY321" s="109"/>
      <c r="EZ321" s="109"/>
      <c r="FA321" s="109"/>
      <c r="FB321" s="109"/>
      <c r="FC321" s="109"/>
      <c r="FD321" s="109"/>
      <c r="FE321" s="109"/>
      <c r="FF321" s="109"/>
      <c r="FG321" s="109"/>
      <c r="FH321" s="109"/>
      <c r="FI321" s="109"/>
      <c r="FJ321" s="109"/>
      <c r="FK321" s="109"/>
      <c r="FL321" s="109"/>
      <c r="FM321" s="109"/>
      <c r="FN321" s="109"/>
      <c r="FO321" s="109"/>
      <c r="FP321" s="109"/>
      <c r="FQ321" s="109"/>
      <c r="FR321" s="109"/>
      <c r="FS321" s="109"/>
      <c r="FT321" s="109"/>
      <c r="FU321" s="109"/>
      <c r="FV321" s="109"/>
      <c r="FW321" s="109"/>
      <c r="FX321" s="109"/>
      <c r="FY321" s="109"/>
      <c r="FZ321" s="109"/>
      <c r="GA321" s="109"/>
      <c r="GB321" s="109"/>
      <c r="GC321" s="109"/>
      <c r="GD321" s="109"/>
      <c r="GE321" s="109"/>
      <c r="GF321" s="109"/>
      <c r="GG321" s="109"/>
      <c r="GH321" s="109"/>
      <c r="GI321" s="109"/>
      <c r="GJ321" s="109"/>
      <c r="GK321" s="109"/>
      <c r="GL321" s="109"/>
      <c r="GM321" s="109"/>
      <c r="GN321" s="109"/>
      <c r="GO321" s="109"/>
      <c r="GP321" s="109"/>
      <c r="GQ321" s="109"/>
      <c r="GR321" s="109"/>
      <c r="GS321" s="109"/>
      <c r="GT321" s="109"/>
      <c r="GU321" s="109"/>
      <c r="GV321" s="109"/>
      <c r="GW321" s="109"/>
      <c r="GX321" s="109"/>
      <c r="GY321" s="109"/>
      <c r="GZ321" s="109"/>
      <c r="HA321" s="109"/>
      <c r="HB321" s="109"/>
      <c r="HC321" s="109"/>
      <c r="HD321" s="109"/>
      <c r="HE321" s="109"/>
      <c r="HF321" s="109"/>
      <c r="HG321" s="109"/>
      <c r="HH321" s="109"/>
      <c r="HI321" s="109"/>
      <c r="HJ321" s="109"/>
      <c r="HK321" s="109"/>
    </row>
    <row r="322" spans="1:219" s="3" customFormat="1" x14ac:dyDescent="0.2">
      <c r="A322" s="17"/>
      <c r="E322" s="1"/>
      <c r="F322" s="1"/>
      <c r="G322" s="1"/>
      <c r="H322" s="112"/>
      <c r="I322" s="112"/>
      <c r="J322" s="112"/>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c r="AW322" s="108"/>
      <c r="AX322" s="108"/>
      <c r="AY322" s="108"/>
      <c r="AZ322" s="108"/>
      <c r="BA322" s="108"/>
      <c r="BB322" s="108"/>
      <c r="BC322" s="108"/>
      <c r="BD322" s="108"/>
      <c r="BE322" s="108"/>
      <c r="BF322" s="108"/>
      <c r="BG322" s="108"/>
      <c r="BH322" s="108"/>
      <c r="BI322" s="108"/>
      <c r="BJ322" s="108"/>
      <c r="BK322" s="108"/>
      <c r="BL322" s="108"/>
      <c r="BM322" s="108"/>
      <c r="BN322" s="108"/>
      <c r="BO322" s="108"/>
      <c r="BP322" s="108"/>
      <c r="BQ322" s="108"/>
      <c r="BR322" s="108"/>
      <c r="BS322" s="108"/>
      <c r="BT322" s="108"/>
      <c r="BU322" s="108"/>
      <c r="BV322" s="108"/>
      <c r="BW322" s="108"/>
      <c r="BX322" s="108"/>
      <c r="BY322" s="71"/>
      <c r="BZ322" s="71"/>
      <c r="CA322" s="71"/>
      <c r="CB322" s="71"/>
      <c r="CC322" s="71"/>
      <c r="CD322" s="71"/>
      <c r="CE322" s="71"/>
      <c r="CF322" s="117"/>
      <c r="CG322" s="117"/>
      <c r="CH322" s="117"/>
      <c r="CI322" s="117"/>
      <c r="CJ322" s="117"/>
      <c r="CK322" s="71"/>
      <c r="CL322" s="71"/>
      <c r="CM322" s="71"/>
      <c r="CN322" s="71"/>
      <c r="CO322" s="71"/>
      <c r="CP322" s="71"/>
      <c r="CQ322" s="71"/>
      <c r="CR322" s="71"/>
      <c r="CS322" s="71"/>
      <c r="CT322" s="71"/>
      <c r="CU322" s="71"/>
      <c r="CV322" s="71"/>
      <c r="CW322" s="71"/>
      <c r="CX322" s="71"/>
      <c r="CY322" s="71"/>
      <c r="CZ322" s="71"/>
      <c r="DA322" s="71"/>
      <c r="DB322" s="71"/>
      <c r="DC322" s="71"/>
      <c r="DD322" s="71"/>
      <c r="DE322" s="71"/>
      <c r="DF322" s="71"/>
      <c r="DG322" s="71"/>
      <c r="DH322" s="71"/>
      <c r="DI322" s="71"/>
      <c r="DJ322" s="71"/>
      <c r="DK322" s="71"/>
      <c r="DL322" s="71"/>
      <c r="DM322" s="71"/>
      <c r="DN322" s="71"/>
      <c r="DO322" s="71"/>
      <c r="DP322" s="71"/>
      <c r="DQ322" s="71"/>
      <c r="DR322" s="71"/>
      <c r="DS322" s="71"/>
      <c r="DT322" s="71"/>
      <c r="DU322" s="71"/>
      <c r="DV322" s="71"/>
      <c r="DW322" s="71"/>
      <c r="DX322" s="71"/>
      <c r="DY322" s="71"/>
      <c r="DZ322" s="71"/>
      <c r="EA322" s="71"/>
      <c r="EB322" s="71"/>
      <c r="EC322" s="71"/>
      <c r="ED322" s="71"/>
      <c r="EE322" s="71"/>
      <c r="EF322" s="71"/>
      <c r="EG322" s="71"/>
      <c r="EH322" s="71"/>
      <c r="EI322" s="71"/>
      <c r="EJ322" s="71"/>
      <c r="EK322" s="71"/>
      <c r="EL322" s="71"/>
      <c r="EM322" s="71"/>
      <c r="EN322" s="71"/>
      <c r="EO322" s="109"/>
      <c r="EP322" s="109"/>
      <c r="EQ322" s="109"/>
      <c r="ER322" s="109"/>
      <c r="ES322" s="109"/>
      <c r="ET322" s="109"/>
      <c r="EU322" s="109"/>
      <c r="EV322" s="109"/>
      <c r="EW322" s="109"/>
      <c r="EX322" s="109"/>
      <c r="EY322" s="109"/>
      <c r="EZ322" s="109"/>
      <c r="FA322" s="109"/>
      <c r="FB322" s="109"/>
      <c r="FC322" s="109"/>
      <c r="FD322" s="109"/>
      <c r="FE322" s="109"/>
      <c r="FF322" s="109"/>
      <c r="FG322" s="109"/>
      <c r="FH322" s="109"/>
      <c r="FI322" s="109"/>
      <c r="FJ322" s="109"/>
      <c r="FK322" s="109"/>
      <c r="FL322" s="109"/>
      <c r="FM322" s="109"/>
      <c r="FN322" s="109"/>
      <c r="FO322" s="109"/>
      <c r="FP322" s="109"/>
      <c r="FQ322" s="109"/>
      <c r="FR322" s="109"/>
      <c r="FS322" s="109"/>
      <c r="FT322" s="109"/>
      <c r="FU322" s="109"/>
      <c r="FV322" s="109"/>
      <c r="FW322" s="109"/>
      <c r="FX322" s="109"/>
      <c r="FY322" s="109"/>
      <c r="FZ322" s="109"/>
      <c r="GA322" s="109"/>
      <c r="GB322" s="109"/>
      <c r="GC322" s="109"/>
      <c r="GD322" s="109"/>
      <c r="GE322" s="109"/>
      <c r="GF322" s="109"/>
      <c r="GG322" s="109"/>
      <c r="GH322" s="109"/>
      <c r="GI322" s="109"/>
      <c r="GJ322" s="109"/>
      <c r="GK322" s="109"/>
      <c r="GL322" s="109"/>
      <c r="GM322" s="109"/>
      <c r="GN322" s="109"/>
      <c r="GO322" s="109"/>
      <c r="GP322" s="109"/>
      <c r="GQ322" s="109"/>
      <c r="GR322" s="109"/>
      <c r="GS322" s="109"/>
      <c r="GT322" s="109"/>
      <c r="GU322" s="109"/>
      <c r="GV322" s="109"/>
      <c r="GW322" s="109"/>
      <c r="GX322" s="109"/>
      <c r="GY322" s="109"/>
      <c r="GZ322" s="109"/>
      <c r="HA322" s="109"/>
      <c r="HB322" s="109"/>
      <c r="HC322" s="109"/>
      <c r="HD322" s="109"/>
      <c r="HE322" s="109"/>
      <c r="HF322" s="109"/>
      <c r="HG322" s="109"/>
      <c r="HH322" s="109"/>
      <c r="HI322" s="109"/>
      <c r="HJ322" s="109"/>
      <c r="HK322" s="109"/>
    </row>
    <row r="323" spans="1:219" s="3" customFormat="1" x14ac:dyDescent="0.2">
      <c r="A323" s="17"/>
      <c r="E323" s="1"/>
      <c r="F323" s="1"/>
      <c r="G323" s="1"/>
      <c r="H323" s="112"/>
      <c r="I323" s="112"/>
      <c r="J323" s="112"/>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8"/>
      <c r="AY323" s="108"/>
      <c r="AZ323" s="108"/>
      <c r="BA323" s="108"/>
      <c r="BB323" s="108"/>
      <c r="BC323" s="108"/>
      <c r="BD323" s="108"/>
      <c r="BE323" s="108"/>
      <c r="BF323" s="108"/>
      <c r="BG323" s="108"/>
      <c r="BH323" s="108"/>
      <c r="BI323" s="108"/>
      <c r="BJ323" s="108"/>
      <c r="BK323" s="108"/>
      <c r="BL323" s="108"/>
      <c r="BM323" s="108"/>
      <c r="BN323" s="108"/>
      <c r="BO323" s="108"/>
      <c r="BP323" s="108"/>
      <c r="BQ323" s="108"/>
      <c r="BR323" s="108"/>
      <c r="BS323" s="108"/>
      <c r="BT323" s="108"/>
      <c r="BU323" s="108"/>
      <c r="BV323" s="108"/>
      <c r="BW323" s="108"/>
      <c r="BX323" s="108"/>
      <c r="BY323" s="71"/>
      <c r="BZ323" s="71"/>
      <c r="CA323" s="71"/>
      <c r="CB323" s="71"/>
      <c r="CC323" s="71"/>
      <c r="CD323" s="71"/>
      <c r="CE323" s="71"/>
      <c r="CF323" s="117"/>
      <c r="CG323" s="117"/>
      <c r="CH323" s="117"/>
      <c r="CI323" s="117"/>
      <c r="CJ323" s="117"/>
      <c r="CK323" s="71"/>
      <c r="CL323" s="71"/>
      <c r="CM323" s="71"/>
      <c r="CN323" s="71"/>
      <c r="CO323" s="71"/>
      <c r="CP323" s="71"/>
      <c r="CQ323" s="71"/>
      <c r="CR323" s="71"/>
      <c r="CS323" s="71"/>
      <c r="CT323" s="71"/>
      <c r="CU323" s="71"/>
      <c r="CV323" s="71"/>
      <c r="CW323" s="71"/>
      <c r="CX323" s="71"/>
      <c r="CY323" s="71"/>
      <c r="CZ323" s="71"/>
      <c r="DA323" s="71"/>
      <c r="DB323" s="71"/>
      <c r="DC323" s="71"/>
      <c r="DD323" s="71"/>
      <c r="DE323" s="71"/>
      <c r="DF323" s="71"/>
      <c r="DG323" s="71"/>
      <c r="DH323" s="71"/>
      <c r="DI323" s="71"/>
      <c r="DJ323" s="71"/>
      <c r="DK323" s="71"/>
      <c r="DL323" s="71"/>
      <c r="DM323" s="71"/>
      <c r="DN323" s="71"/>
      <c r="DO323" s="71"/>
      <c r="DP323" s="71"/>
      <c r="DQ323" s="71"/>
      <c r="DR323" s="71"/>
      <c r="DS323" s="71"/>
      <c r="DT323" s="71"/>
      <c r="DU323" s="71"/>
      <c r="DV323" s="71"/>
      <c r="DW323" s="71"/>
      <c r="DX323" s="71"/>
      <c r="DY323" s="71"/>
      <c r="DZ323" s="71"/>
      <c r="EA323" s="71"/>
      <c r="EB323" s="71"/>
      <c r="EC323" s="71"/>
      <c r="ED323" s="71"/>
      <c r="EE323" s="71"/>
      <c r="EF323" s="71"/>
      <c r="EG323" s="71"/>
      <c r="EH323" s="71"/>
      <c r="EI323" s="71"/>
      <c r="EJ323" s="71"/>
      <c r="EK323" s="71"/>
      <c r="EL323" s="71"/>
      <c r="EM323" s="71"/>
      <c r="EN323" s="71"/>
      <c r="EO323" s="109"/>
      <c r="EP323" s="109"/>
      <c r="EQ323" s="109"/>
      <c r="ER323" s="109"/>
      <c r="ES323" s="109"/>
      <c r="ET323" s="109"/>
      <c r="EU323" s="109"/>
      <c r="EV323" s="109"/>
      <c r="EW323" s="109"/>
      <c r="EX323" s="109"/>
      <c r="EY323" s="109"/>
      <c r="EZ323" s="109"/>
      <c r="FA323" s="109"/>
      <c r="FB323" s="109"/>
      <c r="FC323" s="109"/>
      <c r="FD323" s="109"/>
      <c r="FE323" s="109"/>
      <c r="FF323" s="109"/>
      <c r="FG323" s="109"/>
      <c r="FH323" s="109"/>
      <c r="FI323" s="109"/>
      <c r="FJ323" s="109"/>
      <c r="FK323" s="109"/>
      <c r="FL323" s="109"/>
      <c r="FM323" s="109"/>
      <c r="FN323" s="109"/>
      <c r="FO323" s="109"/>
      <c r="FP323" s="109"/>
      <c r="FQ323" s="109"/>
      <c r="FR323" s="109"/>
      <c r="FS323" s="109"/>
      <c r="FT323" s="109"/>
      <c r="FU323" s="109"/>
      <c r="FV323" s="109"/>
      <c r="FW323" s="109"/>
      <c r="FX323" s="109"/>
      <c r="FY323" s="109"/>
      <c r="FZ323" s="109"/>
      <c r="GA323" s="109"/>
      <c r="GB323" s="109"/>
      <c r="GC323" s="109"/>
      <c r="GD323" s="109"/>
      <c r="GE323" s="109"/>
      <c r="GF323" s="109"/>
      <c r="GG323" s="109"/>
      <c r="GH323" s="109"/>
      <c r="GI323" s="109"/>
      <c r="GJ323" s="109"/>
      <c r="GK323" s="109"/>
      <c r="GL323" s="109"/>
      <c r="GM323" s="109"/>
      <c r="GN323" s="109"/>
      <c r="GO323" s="109"/>
      <c r="GP323" s="109"/>
      <c r="GQ323" s="109"/>
      <c r="GR323" s="109"/>
      <c r="GS323" s="109"/>
      <c r="GT323" s="109"/>
      <c r="GU323" s="109"/>
      <c r="GV323" s="109"/>
      <c r="GW323" s="109"/>
      <c r="GX323" s="109"/>
      <c r="GY323" s="109"/>
      <c r="GZ323" s="109"/>
      <c r="HA323" s="109"/>
      <c r="HB323" s="109"/>
      <c r="HC323" s="109"/>
      <c r="HD323" s="109"/>
      <c r="HE323" s="109"/>
      <c r="HF323" s="109"/>
      <c r="HG323" s="109"/>
      <c r="HH323" s="109"/>
      <c r="HI323" s="109"/>
      <c r="HJ323" s="109"/>
      <c r="HK323" s="109"/>
    </row>
    <row r="324" spans="1:219" s="3" customFormat="1" x14ac:dyDescent="0.2">
      <c r="A324" s="17"/>
      <c r="E324" s="1"/>
      <c r="F324" s="1"/>
      <c r="G324" s="1"/>
      <c r="H324" s="112"/>
      <c r="I324" s="112"/>
      <c r="J324" s="112"/>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8"/>
      <c r="BR324" s="108"/>
      <c r="BS324" s="108"/>
      <c r="BT324" s="108"/>
      <c r="BU324" s="108"/>
      <c r="BV324" s="108"/>
      <c r="BW324" s="108"/>
      <c r="BX324" s="108"/>
      <c r="BY324" s="71"/>
      <c r="BZ324" s="71"/>
      <c r="CA324" s="71"/>
      <c r="CB324" s="71"/>
      <c r="CC324" s="71"/>
      <c r="CD324" s="71"/>
      <c r="CE324" s="71"/>
      <c r="CF324" s="117"/>
      <c r="CG324" s="117"/>
      <c r="CH324" s="117"/>
      <c r="CI324" s="117"/>
      <c r="CJ324" s="117"/>
      <c r="CK324" s="71"/>
      <c r="CL324" s="71"/>
      <c r="CM324" s="71"/>
      <c r="CN324" s="71"/>
      <c r="CO324" s="71"/>
      <c r="CP324" s="71"/>
      <c r="CQ324" s="71"/>
      <c r="CR324" s="71"/>
      <c r="CS324" s="71"/>
      <c r="CT324" s="71"/>
      <c r="CU324" s="71"/>
      <c r="CV324" s="71"/>
      <c r="CW324" s="71"/>
      <c r="CX324" s="71"/>
      <c r="CY324" s="71"/>
      <c r="CZ324" s="71"/>
      <c r="DA324" s="71"/>
      <c r="DB324" s="71"/>
      <c r="DC324" s="71"/>
      <c r="DD324" s="71"/>
      <c r="DE324" s="71"/>
      <c r="DF324" s="71"/>
      <c r="DG324" s="71"/>
      <c r="DH324" s="71"/>
      <c r="DI324" s="71"/>
      <c r="DJ324" s="71"/>
      <c r="DK324" s="71"/>
      <c r="DL324" s="71"/>
      <c r="DM324" s="71"/>
      <c r="DN324" s="71"/>
      <c r="DO324" s="71"/>
      <c r="DP324" s="71"/>
      <c r="DQ324" s="71"/>
      <c r="DR324" s="71"/>
      <c r="DS324" s="71"/>
      <c r="DT324" s="71"/>
      <c r="DU324" s="71"/>
      <c r="DV324" s="71"/>
      <c r="DW324" s="71"/>
      <c r="DX324" s="71"/>
      <c r="DY324" s="71"/>
      <c r="DZ324" s="71"/>
      <c r="EA324" s="71"/>
      <c r="EB324" s="71"/>
      <c r="EC324" s="71"/>
      <c r="ED324" s="71"/>
      <c r="EE324" s="71"/>
      <c r="EF324" s="71"/>
      <c r="EG324" s="71"/>
      <c r="EH324" s="71"/>
      <c r="EI324" s="71"/>
      <c r="EJ324" s="71"/>
      <c r="EK324" s="71"/>
      <c r="EL324" s="71"/>
      <c r="EM324" s="71"/>
      <c r="EN324" s="71"/>
      <c r="EO324" s="109"/>
      <c r="EP324" s="109"/>
      <c r="EQ324" s="109"/>
      <c r="ER324" s="109"/>
      <c r="ES324" s="109"/>
      <c r="ET324" s="109"/>
      <c r="EU324" s="109"/>
      <c r="EV324" s="109"/>
      <c r="EW324" s="109"/>
      <c r="EX324" s="109"/>
      <c r="EY324" s="109"/>
      <c r="EZ324" s="109"/>
      <c r="FA324" s="109"/>
      <c r="FB324" s="109"/>
      <c r="FC324" s="109"/>
      <c r="FD324" s="109"/>
      <c r="FE324" s="109"/>
      <c r="FF324" s="109"/>
      <c r="FG324" s="109"/>
      <c r="FH324" s="109"/>
      <c r="FI324" s="109"/>
      <c r="FJ324" s="109"/>
      <c r="FK324" s="109"/>
      <c r="FL324" s="109"/>
      <c r="FM324" s="109"/>
      <c r="FN324" s="109"/>
      <c r="FO324" s="109"/>
      <c r="FP324" s="109"/>
      <c r="FQ324" s="109"/>
      <c r="FR324" s="109"/>
      <c r="FS324" s="109"/>
      <c r="FT324" s="109"/>
      <c r="FU324" s="109"/>
      <c r="FV324" s="109"/>
      <c r="FW324" s="109"/>
      <c r="FX324" s="109"/>
      <c r="FY324" s="109"/>
      <c r="FZ324" s="109"/>
      <c r="GA324" s="109"/>
      <c r="GB324" s="109"/>
      <c r="GC324" s="109"/>
      <c r="GD324" s="109"/>
      <c r="GE324" s="109"/>
      <c r="GF324" s="109"/>
      <c r="GG324" s="109"/>
      <c r="GH324" s="109"/>
      <c r="GI324" s="109"/>
      <c r="GJ324" s="109"/>
      <c r="GK324" s="109"/>
      <c r="GL324" s="109"/>
      <c r="GM324" s="109"/>
      <c r="GN324" s="109"/>
      <c r="GO324" s="109"/>
      <c r="GP324" s="109"/>
      <c r="GQ324" s="109"/>
      <c r="GR324" s="109"/>
      <c r="GS324" s="109"/>
      <c r="GT324" s="109"/>
      <c r="GU324" s="109"/>
      <c r="GV324" s="109"/>
      <c r="GW324" s="109"/>
      <c r="GX324" s="109"/>
      <c r="GY324" s="109"/>
      <c r="GZ324" s="109"/>
      <c r="HA324" s="109"/>
      <c r="HB324" s="109"/>
      <c r="HC324" s="109"/>
      <c r="HD324" s="109"/>
      <c r="HE324" s="109"/>
      <c r="HF324" s="109"/>
      <c r="HG324" s="109"/>
      <c r="HH324" s="109"/>
      <c r="HI324" s="109"/>
      <c r="HJ324" s="109"/>
      <c r="HK324" s="109"/>
    </row>
    <row r="325" spans="1:219" s="3" customFormat="1" x14ac:dyDescent="0.2">
      <c r="A325" s="17"/>
      <c r="E325" s="1"/>
      <c r="F325" s="1"/>
      <c r="G325" s="1"/>
      <c r="H325" s="112"/>
      <c r="I325" s="112"/>
      <c r="J325" s="112"/>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c r="AW325" s="108"/>
      <c r="AX325" s="108"/>
      <c r="AY325" s="108"/>
      <c r="AZ325" s="108"/>
      <c r="BA325" s="108"/>
      <c r="BB325" s="108"/>
      <c r="BC325" s="108"/>
      <c r="BD325" s="108"/>
      <c r="BE325" s="108"/>
      <c r="BF325" s="108"/>
      <c r="BG325" s="108"/>
      <c r="BH325" s="108"/>
      <c r="BI325" s="108"/>
      <c r="BJ325" s="108"/>
      <c r="BK325" s="108"/>
      <c r="BL325" s="108"/>
      <c r="BM325" s="108"/>
      <c r="BN325" s="108"/>
      <c r="BO325" s="108"/>
      <c r="BP325" s="108"/>
      <c r="BQ325" s="108"/>
      <c r="BR325" s="108"/>
      <c r="BS325" s="108"/>
      <c r="BT325" s="108"/>
      <c r="BU325" s="108"/>
      <c r="BV325" s="108"/>
      <c r="BW325" s="108"/>
      <c r="BX325" s="108"/>
      <c r="BY325" s="71"/>
      <c r="BZ325" s="71"/>
      <c r="CA325" s="71"/>
      <c r="CB325" s="71"/>
      <c r="CC325" s="71"/>
      <c r="CD325" s="71"/>
      <c r="CE325" s="71"/>
      <c r="CF325" s="117"/>
      <c r="CG325" s="117"/>
      <c r="CH325" s="117"/>
      <c r="CI325" s="117"/>
      <c r="CJ325" s="117"/>
      <c r="CK325" s="71"/>
      <c r="CL325" s="71"/>
      <c r="CM325" s="71"/>
      <c r="CN325" s="71"/>
      <c r="CO325" s="71"/>
      <c r="CP325" s="71"/>
      <c r="CQ325" s="71"/>
      <c r="CR325" s="71"/>
      <c r="CS325" s="71"/>
      <c r="CT325" s="71"/>
      <c r="CU325" s="71"/>
      <c r="CV325" s="71"/>
      <c r="CW325" s="71"/>
      <c r="CX325" s="71"/>
      <c r="CY325" s="71"/>
      <c r="CZ325" s="71"/>
      <c r="DA325" s="71"/>
      <c r="DB325" s="71"/>
      <c r="DC325" s="71"/>
      <c r="DD325" s="71"/>
      <c r="DE325" s="71"/>
      <c r="DF325" s="71"/>
      <c r="DG325" s="71"/>
      <c r="DH325" s="71"/>
      <c r="DI325" s="71"/>
      <c r="DJ325" s="71"/>
      <c r="DK325" s="71"/>
      <c r="DL325" s="71"/>
      <c r="DM325" s="71"/>
      <c r="DN325" s="71"/>
      <c r="DO325" s="71"/>
      <c r="DP325" s="71"/>
      <c r="DQ325" s="71"/>
      <c r="DR325" s="71"/>
      <c r="DS325" s="71"/>
      <c r="DT325" s="71"/>
      <c r="DU325" s="71"/>
      <c r="DV325" s="71"/>
      <c r="DW325" s="71"/>
      <c r="DX325" s="71"/>
      <c r="DY325" s="71"/>
      <c r="DZ325" s="71"/>
      <c r="EA325" s="71"/>
      <c r="EB325" s="71"/>
      <c r="EC325" s="71"/>
      <c r="ED325" s="71"/>
      <c r="EE325" s="71"/>
      <c r="EF325" s="71"/>
      <c r="EG325" s="71"/>
      <c r="EH325" s="71"/>
      <c r="EI325" s="71"/>
      <c r="EJ325" s="71"/>
      <c r="EK325" s="71"/>
      <c r="EL325" s="71"/>
      <c r="EM325" s="71"/>
      <c r="EN325" s="71"/>
      <c r="EO325" s="109"/>
      <c r="EP325" s="109"/>
      <c r="EQ325" s="109"/>
      <c r="ER325" s="109"/>
      <c r="ES325" s="109"/>
      <c r="ET325" s="109"/>
      <c r="EU325" s="109"/>
      <c r="EV325" s="109"/>
      <c r="EW325" s="109"/>
      <c r="EX325" s="109"/>
      <c r="EY325" s="109"/>
      <c r="EZ325" s="109"/>
      <c r="FA325" s="109"/>
      <c r="FB325" s="109"/>
      <c r="FC325" s="109"/>
      <c r="FD325" s="109"/>
      <c r="FE325" s="109"/>
      <c r="FF325" s="109"/>
      <c r="FG325" s="109"/>
      <c r="FH325" s="109"/>
      <c r="FI325" s="109"/>
      <c r="FJ325" s="109"/>
      <c r="FK325" s="109"/>
      <c r="FL325" s="109"/>
      <c r="FM325" s="109"/>
      <c r="FN325" s="109"/>
      <c r="FO325" s="109"/>
      <c r="FP325" s="109"/>
      <c r="FQ325" s="109"/>
      <c r="FR325" s="109"/>
      <c r="FS325" s="109"/>
      <c r="FT325" s="109"/>
      <c r="FU325" s="109"/>
      <c r="FV325" s="109"/>
      <c r="FW325" s="109"/>
      <c r="FX325" s="109"/>
      <c r="FY325" s="109"/>
      <c r="FZ325" s="109"/>
      <c r="GA325" s="109"/>
      <c r="GB325" s="109"/>
      <c r="GC325" s="109"/>
      <c r="GD325" s="109"/>
      <c r="GE325" s="109"/>
      <c r="GF325" s="109"/>
      <c r="GG325" s="109"/>
      <c r="GH325" s="109"/>
      <c r="GI325" s="109"/>
      <c r="GJ325" s="109"/>
      <c r="GK325" s="109"/>
      <c r="GL325" s="109"/>
      <c r="GM325" s="109"/>
      <c r="GN325" s="109"/>
      <c r="GO325" s="109"/>
      <c r="GP325" s="109"/>
      <c r="GQ325" s="109"/>
      <c r="GR325" s="109"/>
      <c r="GS325" s="109"/>
      <c r="GT325" s="109"/>
      <c r="GU325" s="109"/>
      <c r="GV325" s="109"/>
      <c r="GW325" s="109"/>
      <c r="GX325" s="109"/>
      <c r="GY325" s="109"/>
      <c r="GZ325" s="109"/>
      <c r="HA325" s="109"/>
      <c r="HB325" s="109"/>
      <c r="HC325" s="109"/>
      <c r="HD325" s="109"/>
      <c r="HE325" s="109"/>
      <c r="HF325" s="109"/>
      <c r="HG325" s="109"/>
      <c r="HH325" s="109"/>
      <c r="HI325" s="109"/>
      <c r="HJ325" s="109"/>
      <c r="HK325" s="109"/>
    </row>
    <row r="326" spans="1:219" s="3" customFormat="1" x14ac:dyDescent="0.2">
      <c r="A326" s="17"/>
      <c r="E326" s="1"/>
      <c r="F326" s="1"/>
      <c r="G326" s="1"/>
      <c r="H326" s="112"/>
      <c r="I326" s="112"/>
      <c r="J326" s="112"/>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c r="BJ326" s="108"/>
      <c r="BK326" s="108"/>
      <c r="BL326" s="108"/>
      <c r="BM326" s="108"/>
      <c r="BN326" s="108"/>
      <c r="BO326" s="108"/>
      <c r="BP326" s="108"/>
      <c r="BQ326" s="108"/>
      <c r="BR326" s="108"/>
      <c r="BS326" s="108"/>
      <c r="BT326" s="108"/>
      <c r="BU326" s="108"/>
      <c r="BV326" s="108"/>
      <c r="BW326" s="108"/>
      <c r="BX326" s="108"/>
      <c r="BY326" s="71"/>
      <c r="BZ326" s="71"/>
      <c r="CA326" s="71"/>
      <c r="CB326" s="71"/>
      <c r="CC326" s="71"/>
      <c r="CD326" s="71"/>
      <c r="CE326" s="71"/>
      <c r="CF326" s="117"/>
      <c r="CG326" s="117"/>
      <c r="CH326" s="117"/>
      <c r="CI326" s="117"/>
      <c r="CJ326" s="117"/>
      <c r="CK326" s="71"/>
      <c r="CL326" s="71"/>
      <c r="CM326" s="71"/>
      <c r="CN326" s="71"/>
      <c r="CO326" s="71"/>
      <c r="CP326" s="71"/>
      <c r="CQ326" s="71"/>
      <c r="CR326" s="71"/>
      <c r="CS326" s="71"/>
      <c r="CT326" s="71"/>
      <c r="CU326" s="71"/>
      <c r="CV326" s="71"/>
      <c r="CW326" s="71"/>
      <c r="CX326" s="71"/>
      <c r="CY326" s="71"/>
      <c r="CZ326" s="71"/>
      <c r="DA326" s="71"/>
      <c r="DB326" s="71"/>
      <c r="DC326" s="71"/>
      <c r="DD326" s="71"/>
      <c r="DE326" s="71"/>
      <c r="DF326" s="71"/>
      <c r="DG326" s="71"/>
      <c r="DH326" s="71"/>
      <c r="DI326" s="71"/>
      <c r="DJ326" s="71"/>
      <c r="DK326" s="71"/>
      <c r="DL326" s="71"/>
      <c r="DM326" s="71"/>
      <c r="DN326" s="71"/>
      <c r="DO326" s="71"/>
      <c r="DP326" s="71"/>
      <c r="DQ326" s="71"/>
      <c r="DR326" s="71"/>
      <c r="DS326" s="71"/>
      <c r="DT326" s="71"/>
      <c r="DU326" s="71"/>
      <c r="DV326" s="71"/>
      <c r="DW326" s="71"/>
      <c r="DX326" s="71"/>
      <c r="DY326" s="71"/>
      <c r="DZ326" s="71"/>
      <c r="EA326" s="71"/>
      <c r="EB326" s="71"/>
      <c r="EC326" s="71"/>
      <c r="ED326" s="71"/>
      <c r="EE326" s="71"/>
      <c r="EF326" s="71"/>
      <c r="EG326" s="71"/>
      <c r="EH326" s="71"/>
      <c r="EI326" s="71"/>
      <c r="EJ326" s="71"/>
      <c r="EK326" s="71"/>
      <c r="EL326" s="71"/>
      <c r="EM326" s="71"/>
      <c r="EN326" s="71"/>
      <c r="EO326" s="109"/>
      <c r="EP326" s="109"/>
      <c r="EQ326" s="109"/>
      <c r="ER326" s="109"/>
      <c r="ES326" s="109"/>
      <c r="ET326" s="109"/>
      <c r="EU326" s="109"/>
      <c r="EV326" s="109"/>
      <c r="EW326" s="109"/>
      <c r="EX326" s="109"/>
      <c r="EY326" s="109"/>
      <c r="EZ326" s="109"/>
      <c r="FA326" s="109"/>
      <c r="FB326" s="109"/>
      <c r="FC326" s="109"/>
      <c r="FD326" s="109"/>
      <c r="FE326" s="109"/>
      <c r="FF326" s="109"/>
      <c r="FG326" s="109"/>
      <c r="FH326" s="109"/>
      <c r="FI326" s="109"/>
      <c r="FJ326" s="109"/>
      <c r="FK326" s="109"/>
      <c r="FL326" s="109"/>
      <c r="FM326" s="109"/>
      <c r="FN326" s="109"/>
      <c r="FO326" s="109"/>
      <c r="FP326" s="109"/>
      <c r="FQ326" s="109"/>
      <c r="FR326" s="109"/>
      <c r="FS326" s="109"/>
      <c r="FT326" s="109"/>
      <c r="FU326" s="109"/>
      <c r="FV326" s="109"/>
      <c r="FW326" s="109"/>
      <c r="FX326" s="109"/>
      <c r="FY326" s="109"/>
      <c r="FZ326" s="109"/>
      <c r="GA326" s="109"/>
      <c r="GB326" s="109"/>
      <c r="GC326" s="109"/>
      <c r="GD326" s="109"/>
      <c r="GE326" s="109"/>
      <c r="GF326" s="109"/>
      <c r="GG326" s="109"/>
      <c r="GH326" s="109"/>
      <c r="GI326" s="109"/>
      <c r="GJ326" s="109"/>
      <c r="GK326" s="109"/>
      <c r="GL326" s="109"/>
      <c r="GM326" s="109"/>
      <c r="GN326" s="109"/>
      <c r="GO326" s="109"/>
      <c r="GP326" s="109"/>
      <c r="GQ326" s="109"/>
      <c r="GR326" s="109"/>
      <c r="GS326" s="109"/>
      <c r="GT326" s="109"/>
      <c r="GU326" s="109"/>
      <c r="GV326" s="109"/>
      <c r="GW326" s="109"/>
      <c r="GX326" s="109"/>
      <c r="GY326" s="109"/>
      <c r="GZ326" s="109"/>
      <c r="HA326" s="109"/>
      <c r="HB326" s="109"/>
      <c r="HC326" s="109"/>
      <c r="HD326" s="109"/>
      <c r="HE326" s="109"/>
      <c r="HF326" s="109"/>
      <c r="HG326" s="109"/>
      <c r="HH326" s="109"/>
      <c r="HI326" s="109"/>
      <c r="HJ326" s="109"/>
      <c r="HK326" s="109"/>
    </row>
    <row r="327" spans="1:219" s="3" customFormat="1" x14ac:dyDescent="0.2">
      <c r="A327" s="17"/>
      <c r="E327" s="1"/>
      <c r="F327" s="1"/>
      <c r="G327" s="1"/>
      <c r="H327" s="112"/>
      <c r="I327" s="112"/>
      <c r="J327" s="112"/>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c r="AV327" s="108"/>
      <c r="AW327" s="108"/>
      <c r="AX327" s="108"/>
      <c r="AY327" s="108"/>
      <c r="AZ327" s="108"/>
      <c r="BA327" s="108"/>
      <c r="BB327" s="108"/>
      <c r="BC327" s="108"/>
      <c r="BD327" s="108"/>
      <c r="BE327" s="108"/>
      <c r="BF327" s="108"/>
      <c r="BG327" s="108"/>
      <c r="BH327" s="108"/>
      <c r="BI327" s="108"/>
      <c r="BJ327" s="108"/>
      <c r="BK327" s="108"/>
      <c r="BL327" s="108"/>
      <c r="BM327" s="108"/>
      <c r="BN327" s="108"/>
      <c r="BO327" s="108"/>
      <c r="BP327" s="108"/>
      <c r="BQ327" s="108"/>
      <c r="BR327" s="108"/>
      <c r="BS327" s="108"/>
      <c r="BT327" s="108"/>
      <c r="BU327" s="108"/>
      <c r="BV327" s="108"/>
      <c r="BW327" s="108"/>
      <c r="BX327" s="108"/>
      <c r="BY327" s="71"/>
      <c r="BZ327" s="71"/>
      <c r="CA327" s="71"/>
      <c r="CB327" s="71"/>
      <c r="CC327" s="71"/>
      <c r="CD327" s="71"/>
      <c r="CE327" s="71"/>
      <c r="CF327" s="117"/>
      <c r="CG327" s="117"/>
      <c r="CH327" s="117"/>
      <c r="CI327" s="117"/>
      <c r="CJ327" s="117"/>
      <c r="CK327" s="71"/>
      <c r="CL327" s="71"/>
      <c r="CM327" s="71"/>
      <c r="CN327" s="71"/>
      <c r="CO327" s="71"/>
      <c r="CP327" s="71"/>
      <c r="CQ327" s="71"/>
      <c r="CR327" s="71"/>
      <c r="CS327" s="71"/>
      <c r="CT327" s="71"/>
      <c r="CU327" s="71"/>
      <c r="CV327" s="71"/>
      <c r="CW327" s="71"/>
      <c r="CX327" s="71"/>
      <c r="CY327" s="71"/>
      <c r="CZ327" s="71"/>
      <c r="DA327" s="71"/>
      <c r="DB327" s="71"/>
      <c r="DC327" s="71"/>
      <c r="DD327" s="71"/>
      <c r="DE327" s="71"/>
      <c r="DF327" s="71"/>
      <c r="DG327" s="71"/>
      <c r="DH327" s="71"/>
      <c r="DI327" s="71"/>
      <c r="DJ327" s="71"/>
      <c r="DK327" s="71"/>
      <c r="DL327" s="71"/>
      <c r="DM327" s="71"/>
      <c r="DN327" s="71"/>
      <c r="DO327" s="71"/>
      <c r="DP327" s="71"/>
      <c r="DQ327" s="71"/>
      <c r="DR327" s="71"/>
      <c r="DS327" s="71"/>
      <c r="DT327" s="71"/>
      <c r="DU327" s="71"/>
      <c r="DV327" s="71"/>
      <c r="DW327" s="71"/>
      <c r="DX327" s="71"/>
      <c r="DY327" s="71"/>
      <c r="DZ327" s="71"/>
      <c r="EA327" s="71"/>
      <c r="EB327" s="71"/>
      <c r="EC327" s="71"/>
      <c r="ED327" s="71"/>
      <c r="EE327" s="71"/>
      <c r="EF327" s="71"/>
      <c r="EG327" s="71"/>
      <c r="EH327" s="71"/>
      <c r="EI327" s="71"/>
      <c r="EJ327" s="71"/>
      <c r="EK327" s="71"/>
      <c r="EL327" s="71"/>
      <c r="EM327" s="71"/>
      <c r="EN327" s="71"/>
      <c r="EO327" s="109"/>
      <c r="EP327" s="109"/>
      <c r="EQ327" s="109"/>
      <c r="ER327" s="109"/>
      <c r="ES327" s="109"/>
      <c r="ET327" s="109"/>
      <c r="EU327" s="109"/>
      <c r="EV327" s="109"/>
      <c r="EW327" s="109"/>
      <c r="EX327" s="109"/>
      <c r="EY327" s="109"/>
      <c r="EZ327" s="109"/>
      <c r="FA327" s="109"/>
      <c r="FB327" s="109"/>
      <c r="FC327" s="109"/>
      <c r="FD327" s="109"/>
      <c r="FE327" s="109"/>
      <c r="FF327" s="109"/>
      <c r="FG327" s="109"/>
      <c r="FH327" s="109"/>
      <c r="FI327" s="109"/>
      <c r="FJ327" s="109"/>
      <c r="FK327" s="109"/>
      <c r="FL327" s="109"/>
      <c r="FM327" s="109"/>
      <c r="FN327" s="109"/>
      <c r="FO327" s="109"/>
      <c r="FP327" s="109"/>
      <c r="FQ327" s="109"/>
      <c r="FR327" s="109"/>
      <c r="FS327" s="109"/>
      <c r="FT327" s="109"/>
      <c r="FU327" s="109"/>
      <c r="FV327" s="109"/>
      <c r="FW327" s="109"/>
      <c r="FX327" s="109"/>
      <c r="FY327" s="109"/>
      <c r="FZ327" s="109"/>
      <c r="GA327" s="109"/>
      <c r="GB327" s="109"/>
      <c r="GC327" s="109"/>
      <c r="GD327" s="109"/>
      <c r="GE327" s="109"/>
      <c r="GF327" s="109"/>
      <c r="GG327" s="109"/>
      <c r="GH327" s="109"/>
      <c r="GI327" s="109"/>
      <c r="GJ327" s="109"/>
      <c r="GK327" s="109"/>
      <c r="GL327" s="109"/>
      <c r="GM327" s="109"/>
      <c r="GN327" s="109"/>
      <c r="GO327" s="109"/>
      <c r="GP327" s="109"/>
      <c r="GQ327" s="109"/>
      <c r="GR327" s="109"/>
      <c r="GS327" s="109"/>
      <c r="GT327" s="109"/>
      <c r="GU327" s="109"/>
      <c r="GV327" s="109"/>
      <c r="GW327" s="109"/>
      <c r="GX327" s="109"/>
      <c r="GY327" s="109"/>
      <c r="GZ327" s="109"/>
      <c r="HA327" s="109"/>
      <c r="HB327" s="109"/>
      <c r="HC327" s="109"/>
      <c r="HD327" s="109"/>
      <c r="HE327" s="109"/>
      <c r="HF327" s="109"/>
      <c r="HG327" s="109"/>
      <c r="HH327" s="109"/>
      <c r="HI327" s="109"/>
      <c r="HJ327" s="109"/>
      <c r="HK327" s="109"/>
    </row>
    <row r="328" spans="1:219" s="3" customFormat="1" x14ac:dyDescent="0.2">
      <c r="A328" s="17"/>
      <c r="E328" s="1"/>
      <c r="F328" s="1"/>
      <c r="G328" s="1"/>
      <c r="H328" s="112"/>
      <c r="I328" s="112"/>
      <c r="J328" s="112"/>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c r="AW328" s="108"/>
      <c r="AX328" s="108"/>
      <c r="AY328" s="108"/>
      <c r="AZ328" s="108"/>
      <c r="BA328" s="108"/>
      <c r="BB328" s="108"/>
      <c r="BC328" s="108"/>
      <c r="BD328" s="108"/>
      <c r="BE328" s="108"/>
      <c r="BF328" s="108"/>
      <c r="BG328" s="108"/>
      <c r="BH328" s="108"/>
      <c r="BI328" s="108"/>
      <c r="BJ328" s="108"/>
      <c r="BK328" s="108"/>
      <c r="BL328" s="108"/>
      <c r="BM328" s="108"/>
      <c r="BN328" s="108"/>
      <c r="BO328" s="108"/>
      <c r="BP328" s="108"/>
      <c r="BQ328" s="108"/>
      <c r="BR328" s="108"/>
      <c r="BS328" s="108"/>
      <c r="BT328" s="108"/>
      <c r="BU328" s="108"/>
      <c r="BV328" s="108"/>
      <c r="BW328" s="108"/>
      <c r="BX328" s="108"/>
      <c r="BY328" s="71"/>
      <c r="BZ328" s="71"/>
      <c r="CA328" s="71"/>
      <c r="CB328" s="71"/>
      <c r="CC328" s="71"/>
      <c r="CD328" s="71"/>
      <c r="CE328" s="71"/>
      <c r="CF328" s="117"/>
      <c r="CG328" s="117"/>
      <c r="CH328" s="117"/>
      <c r="CI328" s="117"/>
      <c r="CJ328" s="117"/>
      <c r="CK328" s="71"/>
      <c r="CL328" s="71"/>
      <c r="CM328" s="71"/>
      <c r="CN328" s="71"/>
      <c r="CO328" s="71"/>
      <c r="CP328" s="71"/>
      <c r="CQ328" s="71"/>
      <c r="CR328" s="71"/>
      <c r="CS328" s="71"/>
      <c r="CT328" s="71"/>
      <c r="CU328" s="71"/>
      <c r="CV328" s="71"/>
      <c r="CW328" s="71"/>
      <c r="CX328" s="71"/>
      <c r="CY328" s="71"/>
      <c r="CZ328" s="71"/>
      <c r="DA328" s="71"/>
      <c r="DB328" s="71"/>
      <c r="DC328" s="71"/>
      <c r="DD328" s="71"/>
      <c r="DE328" s="71"/>
      <c r="DF328" s="71"/>
      <c r="DG328" s="71"/>
      <c r="DH328" s="71"/>
      <c r="DI328" s="71"/>
      <c r="DJ328" s="71"/>
      <c r="DK328" s="71"/>
      <c r="DL328" s="71"/>
      <c r="DM328" s="71"/>
      <c r="DN328" s="71"/>
      <c r="DO328" s="71"/>
      <c r="DP328" s="71"/>
      <c r="DQ328" s="71"/>
      <c r="DR328" s="71"/>
      <c r="DS328" s="71"/>
      <c r="DT328" s="71"/>
      <c r="DU328" s="71"/>
      <c r="DV328" s="71"/>
      <c r="DW328" s="71"/>
      <c r="DX328" s="71"/>
      <c r="DY328" s="71"/>
      <c r="DZ328" s="71"/>
      <c r="EA328" s="71"/>
      <c r="EB328" s="71"/>
      <c r="EC328" s="71"/>
      <c r="ED328" s="71"/>
      <c r="EE328" s="71"/>
      <c r="EF328" s="71"/>
      <c r="EG328" s="71"/>
      <c r="EH328" s="71"/>
      <c r="EI328" s="71"/>
      <c r="EJ328" s="71"/>
      <c r="EK328" s="71"/>
      <c r="EL328" s="71"/>
      <c r="EM328" s="71"/>
      <c r="EN328" s="71"/>
      <c r="EO328" s="109"/>
      <c r="EP328" s="109"/>
      <c r="EQ328" s="109"/>
      <c r="ER328" s="109"/>
      <c r="ES328" s="109"/>
      <c r="ET328" s="109"/>
      <c r="EU328" s="109"/>
      <c r="EV328" s="109"/>
      <c r="EW328" s="109"/>
      <c r="EX328" s="109"/>
      <c r="EY328" s="109"/>
      <c r="EZ328" s="109"/>
      <c r="FA328" s="109"/>
      <c r="FB328" s="109"/>
      <c r="FC328" s="109"/>
      <c r="FD328" s="109"/>
      <c r="FE328" s="109"/>
      <c r="FF328" s="109"/>
      <c r="FG328" s="109"/>
      <c r="FH328" s="109"/>
      <c r="FI328" s="109"/>
      <c r="FJ328" s="109"/>
      <c r="FK328" s="109"/>
      <c r="FL328" s="109"/>
      <c r="FM328" s="109"/>
      <c r="FN328" s="109"/>
      <c r="FO328" s="109"/>
      <c r="FP328" s="109"/>
      <c r="FQ328" s="109"/>
      <c r="FR328" s="109"/>
      <c r="FS328" s="109"/>
      <c r="FT328" s="109"/>
      <c r="FU328" s="109"/>
      <c r="FV328" s="109"/>
      <c r="FW328" s="109"/>
      <c r="FX328" s="109"/>
      <c r="FY328" s="109"/>
      <c r="FZ328" s="109"/>
      <c r="GA328" s="109"/>
      <c r="GB328" s="109"/>
      <c r="GC328" s="109"/>
      <c r="GD328" s="109"/>
      <c r="GE328" s="109"/>
      <c r="GF328" s="109"/>
      <c r="GG328" s="109"/>
      <c r="GH328" s="109"/>
      <c r="GI328" s="109"/>
      <c r="GJ328" s="109"/>
      <c r="GK328" s="109"/>
      <c r="GL328" s="109"/>
      <c r="GM328" s="109"/>
      <c r="GN328" s="109"/>
      <c r="GO328" s="109"/>
      <c r="GP328" s="109"/>
      <c r="GQ328" s="109"/>
      <c r="GR328" s="109"/>
      <c r="GS328" s="109"/>
      <c r="GT328" s="109"/>
      <c r="GU328" s="109"/>
      <c r="GV328" s="109"/>
      <c r="GW328" s="109"/>
      <c r="GX328" s="109"/>
      <c r="GY328" s="109"/>
      <c r="GZ328" s="109"/>
      <c r="HA328" s="109"/>
      <c r="HB328" s="109"/>
      <c r="HC328" s="109"/>
      <c r="HD328" s="109"/>
      <c r="HE328" s="109"/>
      <c r="HF328" s="109"/>
      <c r="HG328" s="109"/>
      <c r="HH328" s="109"/>
      <c r="HI328" s="109"/>
      <c r="HJ328" s="109"/>
      <c r="HK328" s="109"/>
    </row>
    <row r="329" spans="1:219" s="3" customFormat="1" x14ac:dyDescent="0.2">
      <c r="A329" s="17"/>
      <c r="E329" s="1"/>
      <c r="F329" s="1"/>
      <c r="G329" s="1"/>
      <c r="H329" s="112"/>
      <c r="I329" s="112"/>
      <c r="J329" s="112"/>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c r="AW329" s="108"/>
      <c r="AX329" s="108"/>
      <c r="AY329" s="108"/>
      <c r="AZ329" s="108"/>
      <c r="BA329" s="108"/>
      <c r="BB329" s="108"/>
      <c r="BC329" s="108"/>
      <c r="BD329" s="108"/>
      <c r="BE329" s="108"/>
      <c r="BF329" s="108"/>
      <c r="BG329" s="108"/>
      <c r="BH329" s="108"/>
      <c r="BI329" s="108"/>
      <c r="BJ329" s="108"/>
      <c r="BK329" s="108"/>
      <c r="BL329" s="108"/>
      <c r="BM329" s="108"/>
      <c r="BN329" s="108"/>
      <c r="BO329" s="108"/>
      <c r="BP329" s="108"/>
      <c r="BQ329" s="108"/>
      <c r="BR329" s="108"/>
      <c r="BS329" s="108"/>
      <c r="BT329" s="108"/>
      <c r="BU329" s="108"/>
      <c r="BV329" s="108"/>
      <c r="BW329" s="108"/>
      <c r="BX329" s="108"/>
      <c r="BY329" s="71"/>
      <c r="BZ329" s="71"/>
      <c r="CA329" s="71"/>
      <c r="CB329" s="71"/>
      <c r="CC329" s="71"/>
      <c r="CD329" s="71"/>
      <c r="CE329" s="71"/>
      <c r="CF329" s="117"/>
      <c r="CG329" s="117"/>
      <c r="CH329" s="117"/>
      <c r="CI329" s="117"/>
      <c r="CJ329" s="117"/>
      <c r="CK329" s="71"/>
      <c r="CL329" s="71"/>
      <c r="CM329" s="71"/>
      <c r="CN329" s="71"/>
      <c r="CO329" s="71"/>
      <c r="CP329" s="71"/>
      <c r="CQ329" s="71"/>
      <c r="CR329" s="71"/>
      <c r="CS329" s="71"/>
      <c r="CT329" s="71"/>
      <c r="CU329" s="71"/>
      <c r="CV329" s="71"/>
      <c r="CW329" s="71"/>
      <c r="CX329" s="71"/>
      <c r="CY329" s="71"/>
      <c r="CZ329" s="71"/>
      <c r="DA329" s="71"/>
      <c r="DB329" s="71"/>
      <c r="DC329" s="71"/>
      <c r="DD329" s="71"/>
      <c r="DE329" s="71"/>
      <c r="DF329" s="71"/>
      <c r="DG329" s="71"/>
      <c r="DH329" s="71"/>
      <c r="DI329" s="71"/>
      <c r="DJ329" s="71"/>
      <c r="DK329" s="71"/>
      <c r="DL329" s="71"/>
      <c r="DM329" s="71"/>
      <c r="DN329" s="71"/>
      <c r="DO329" s="71"/>
      <c r="DP329" s="71"/>
      <c r="DQ329" s="71"/>
      <c r="DR329" s="71"/>
      <c r="DS329" s="71"/>
      <c r="DT329" s="71"/>
      <c r="DU329" s="71"/>
      <c r="DV329" s="71"/>
      <c r="DW329" s="71"/>
      <c r="DX329" s="71"/>
      <c r="DY329" s="71"/>
      <c r="DZ329" s="71"/>
      <c r="EA329" s="71"/>
      <c r="EB329" s="71"/>
      <c r="EC329" s="71"/>
      <c r="ED329" s="71"/>
      <c r="EE329" s="71"/>
      <c r="EF329" s="71"/>
      <c r="EG329" s="71"/>
      <c r="EH329" s="71"/>
      <c r="EI329" s="71"/>
      <c r="EJ329" s="71"/>
      <c r="EK329" s="71"/>
      <c r="EL329" s="71"/>
      <c r="EM329" s="71"/>
      <c r="EN329" s="71"/>
      <c r="EO329" s="109"/>
      <c r="EP329" s="109"/>
      <c r="EQ329" s="109"/>
      <c r="ER329" s="109"/>
      <c r="ES329" s="109"/>
      <c r="ET329" s="109"/>
      <c r="EU329" s="109"/>
      <c r="EV329" s="109"/>
      <c r="EW329" s="109"/>
      <c r="EX329" s="109"/>
      <c r="EY329" s="109"/>
      <c r="EZ329" s="109"/>
      <c r="FA329" s="109"/>
      <c r="FB329" s="109"/>
      <c r="FC329" s="109"/>
      <c r="FD329" s="109"/>
      <c r="FE329" s="109"/>
      <c r="FF329" s="109"/>
      <c r="FG329" s="109"/>
      <c r="FH329" s="109"/>
      <c r="FI329" s="109"/>
      <c r="FJ329" s="109"/>
      <c r="FK329" s="109"/>
      <c r="FL329" s="109"/>
      <c r="FM329" s="109"/>
      <c r="FN329" s="109"/>
      <c r="FO329" s="109"/>
      <c r="FP329" s="109"/>
      <c r="FQ329" s="109"/>
      <c r="FR329" s="109"/>
      <c r="FS329" s="109"/>
      <c r="FT329" s="109"/>
      <c r="FU329" s="109"/>
      <c r="FV329" s="109"/>
      <c r="FW329" s="109"/>
      <c r="FX329" s="109"/>
      <c r="FY329" s="109"/>
      <c r="FZ329" s="109"/>
      <c r="GA329" s="109"/>
      <c r="GB329" s="109"/>
      <c r="GC329" s="109"/>
      <c r="GD329" s="109"/>
      <c r="GE329" s="109"/>
      <c r="GF329" s="109"/>
      <c r="GG329" s="109"/>
      <c r="GH329" s="109"/>
      <c r="GI329" s="109"/>
      <c r="GJ329" s="109"/>
      <c r="GK329" s="109"/>
      <c r="GL329" s="109"/>
      <c r="GM329" s="109"/>
      <c r="GN329" s="109"/>
      <c r="GO329" s="109"/>
      <c r="GP329" s="109"/>
      <c r="GQ329" s="109"/>
      <c r="GR329" s="109"/>
      <c r="GS329" s="109"/>
      <c r="GT329" s="109"/>
      <c r="GU329" s="109"/>
      <c r="GV329" s="109"/>
      <c r="GW329" s="109"/>
      <c r="GX329" s="109"/>
      <c r="GY329" s="109"/>
      <c r="GZ329" s="109"/>
      <c r="HA329" s="109"/>
      <c r="HB329" s="109"/>
      <c r="HC329" s="109"/>
      <c r="HD329" s="109"/>
      <c r="HE329" s="109"/>
      <c r="HF329" s="109"/>
      <c r="HG329" s="109"/>
      <c r="HH329" s="109"/>
      <c r="HI329" s="109"/>
      <c r="HJ329" s="109"/>
      <c r="HK329" s="109"/>
    </row>
    <row r="330" spans="1:219" s="3" customFormat="1" x14ac:dyDescent="0.2">
      <c r="A330" s="17"/>
      <c r="E330" s="1"/>
      <c r="F330" s="1"/>
      <c r="G330" s="1"/>
      <c r="H330" s="112"/>
      <c r="I330" s="112"/>
      <c r="J330" s="112"/>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8"/>
      <c r="BC330" s="108"/>
      <c r="BD330" s="108"/>
      <c r="BE330" s="108"/>
      <c r="BF330" s="108"/>
      <c r="BG330" s="108"/>
      <c r="BH330" s="108"/>
      <c r="BI330" s="108"/>
      <c r="BJ330" s="108"/>
      <c r="BK330" s="108"/>
      <c r="BL330" s="108"/>
      <c r="BM330" s="108"/>
      <c r="BN330" s="108"/>
      <c r="BO330" s="108"/>
      <c r="BP330" s="108"/>
      <c r="BQ330" s="108"/>
      <c r="BR330" s="108"/>
      <c r="BS330" s="108"/>
      <c r="BT330" s="108"/>
      <c r="BU330" s="108"/>
      <c r="BV330" s="108"/>
      <c r="BW330" s="108"/>
      <c r="BX330" s="108"/>
      <c r="BY330" s="71"/>
      <c r="BZ330" s="71"/>
      <c r="CA330" s="71"/>
      <c r="CB330" s="71"/>
      <c r="CC330" s="71"/>
      <c r="CD330" s="71"/>
      <c r="CE330" s="71"/>
      <c r="CF330" s="117"/>
      <c r="CG330" s="117"/>
      <c r="CH330" s="117"/>
      <c r="CI330" s="117"/>
      <c r="CJ330" s="117"/>
      <c r="CK330" s="71"/>
      <c r="CL330" s="71"/>
      <c r="CM330" s="71"/>
      <c r="CN330" s="71"/>
      <c r="CO330" s="71"/>
      <c r="CP330" s="71"/>
      <c r="CQ330" s="71"/>
      <c r="CR330" s="71"/>
      <c r="CS330" s="71"/>
      <c r="CT330" s="71"/>
      <c r="CU330" s="71"/>
      <c r="CV330" s="71"/>
      <c r="CW330" s="71"/>
      <c r="CX330" s="71"/>
      <c r="CY330" s="71"/>
      <c r="CZ330" s="71"/>
      <c r="DA330" s="71"/>
      <c r="DB330" s="71"/>
      <c r="DC330" s="71"/>
      <c r="DD330" s="71"/>
      <c r="DE330" s="71"/>
      <c r="DF330" s="71"/>
      <c r="DG330" s="71"/>
      <c r="DH330" s="71"/>
      <c r="DI330" s="71"/>
      <c r="DJ330" s="71"/>
      <c r="DK330" s="71"/>
      <c r="DL330" s="71"/>
      <c r="DM330" s="71"/>
      <c r="DN330" s="71"/>
      <c r="DO330" s="71"/>
      <c r="DP330" s="71"/>
      <c r="DQ330" s="71"/>
      <c r="DR330" s="71"/>
      <c r="DS330" s="71"/>
      <c r="DT330" s="71"/>
      <c r="DU330" s="71"/>
      <c r="DV330" s="71"/>
      <c r="DW330" s="71"/>
      <c r="DX330" s="71"/>
      <c r="DY330" s="71"/>
      <c r="DZ330" s="71"/>
      <c r="EA330" s="71"/>
      <c r="EB330" s="71"/>
      <c r="EC330" s="71"/>
      <c r="ED330" s="71"/>
      <c r="EE330" s="71"/>
      <c r="EF330" s="71"/>
      <c r="EG330" s="71"/>
      <c r="EH330" s="71"/>
      <c r="EI330" s="71"/>
      <c r="EJ330" s="71"/>
      <c r="EK330" s="71"/>
      <c r="EL330" s="71"/>
      <c r="EM330" s="71"/>
      <c r="EN330" s="71"/>
      <c r="EO330" s="109"/>
      <c r="EP330" s="109"/>
      <c r="EQ330" s="109"/>
      <c r="ER330" s="109"/>
      <c r="ES330" s="109"/>
      <c r="ET330" s="109"/>
      <c r="EU330" s="109"/>
      <c r="EV330" s="109"/>
      <c r="EW330" s="109"/>
      <c r="EX330" s="109"/>
      <c r="EY330" s="109"/>
      <c r="EZ330" s="109"/>
      <c r="FA330" s="109"/>
      <c r="FB330" s="109"/>
      <c r="FC330" s="109"/>
      <c r="FD330" s="109"/>
      <c r="FE330" s="109"/>
      <c r="FF330" s="109"/>
      <c r="FG330" s="109"/>
      <c r="FH330" s="109"/>
      <c r="FI330" s="109"/>
      <c r="FJ330" s="109"/>
      <c r="FK330" s="109"/>
      <c r="FL330" s="109"/>
      <c r="FM330" s="109"/>
      <c r="FN330" s="109"/>
      <c r="FO330" s="109"/>
      <c r="FP330" s="109"/>
      <c r="FQ330" s="109"/>
      <c r="FR330" s="109"/>
      <c r="FS330" s="109"/>
      <c r="FT330" s="109"/>
      <c r="FU330" s="109"/>
      <c r="FV330" s="109"/>
      <c r="FW330" s="109"/>
      <c r="FX330" s="109"/>
      <c r="FY330" s="109"/>
      <c r="FZ330" s="109"/>
      <c r="GA330" s="109"/>
      <c r="GB330" s="109"/>
      <c r="GC330" s="109"/>
      <c r="GD330" s="109"/>
      <c r="GE330" s="109"/>
      <c r="GF330" s="109"/>
      <c r="GG330" s="109"/>
      <c r="GH330" s="109"/>
      <c r="GI330" s="109"/>
      <c r="GJ330" s="109"/>
      <c r="GK330" s="109"/>
      <c r="GL330" s="109"/>
      <c r="GM330" s="109"/>
      <c r="GN330" s="109"/>
      <c r="GO330" s="109"/>
      <c r="GP330" s="109"/>
      <c r="GQ330" s="109"/>
      <c r="GR330" s="109"/>
      <c r="GS330" s="109"/>
      <c r="GT330" s="109"/>
      <c r="GU330" s="109"/>
      <c r="GV330" s="109"/>
      <c r="GW330" s="109"/>
      <c r="GX330" s="109"/>
      <c r="GY330" s="109"/>
      <c r="GZ330" s="109"/>
      <c r="HA330" s="109"/>
      <c r="HB330" s="109"/>
      <c r="HC330" s="109"/>
      <c r="HD330" s="109"/>
      <c r="HE330" s="109"/>
      <c r="HF330" s="109"/>
      <c r="HG330" s="109"/>
      <c r="HH330" s="109"/>
      <c r="HI330" s="109"/>
      <c r="HJ330" s="109"/>
      <c r="HK330" s="109"/>
    </row>
    <row r="331" spans="1:219" s="3" customFormat="1" x14ac:dyDescent="0.2">
      <c r="A331" s="17"/>
      <c r="E331" s="1"/>
      <c r="F331" s="1"/>
      <c r="G331" s="1"/>
      <c r="H331" s="112"/>
      <c r="I331" s="112"/>
      <c r="J331" s="112"/>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c r="BJ331" s="108"/>
      <c r="BK331" s="108"/>
      <c r="BL331" s="108"/>
      <c r="BM331" s="108"/>
      <c r="BN331" s="108"/>
      <c r="BO331" s="108"/>
      <c r="BP331" s="108"/>
      <c r="BQ331" s="108"/>
      <c r="BR331" s="108"/>
      <c r="BS331" s="108"/>
      <c r="BT331" s="108"/>
      <c r="BU331" s="108"/>
      <c r="BV331" s="108"/>
      <c r="BW331" s="108"/>
      <c r="BX331" s="108"/>
      <c r="BY331" s="71"/>
      <c r="BZ331" s="71"/>
      <c r="CA331" s="71"/>
      <c r="CB331" s="71"/>
      <c r="CC331" s="71"/>
      <c r="CD331" s="71"/>
      <c r="CE331" s="71"/>
      <c r="CF331" s="117"/>
      <c r="CG331" s="117"/>
      <c r="CH331" s="117"/>
      <c r="CI331" s="117"/>
      <c r="CJ331" s="117"/>
      <c r="CK331" s="71"/>
      <c r="CL331" s="71"/>
      <c r="CM331" s="71"/>
      <c r="CN331" s="71"/>
      <c r="CO331" s="71"/>
      <c r="CP331" s="71"/>
      <c r="CQ331" s="71"/>
      <c r="CR331" s="71"/>
      <c r="CS331" s="71"/>
      <c r="CT331" s="71"/>
      <c r="CU331" s="71"/>
      <c r="CV331" s="71"/>
      <c r="CW331" s="71"/>
      <c r="CX331" s="71"/>
      <c r="CY331" s="71"/>
      <c r="CZ331" s="71"/>
      <c r="DA331" s="71"/>
      <c r="DB331" s="71"/>
      <c r="DC331" s="71"/>
      <c r="DD331" s="71"/>
      <c r="DE331" s="71"/>
      <c r="DF331" s="71"/>
      <c r="DG331" s="71"/>
      <c r="DH331" s="71"/>
      <c r="DI331" s="71"/>
      <c r="DJ331" s="71"/>
      <c r="DK331" s="71"/>
      <c r="DL331" s="71"/>
      <c r="DM331" s="71"/>
      <c r="DN331" s="71"/>
      <c r="DO331" s="71"/>
      <c r="DP331" s="71"/>
      <c r="DQ331" s="71"/>
      <c r="DR331" s="71"/>
      <c r="DS331" s="71"/>
      <c r="DT331" s="71"/>
      <c r="DU331" s="71"/>
      <c r="DV331" s="71"/>
      <c r="DW331" s="71"/>
      <c r="DX331" s="71"/>
      <c r="DY331" s="71"/>
      <c r="DZ331" s="71"/>
      <c r="EA331" s="71"/>
      <c r="EB331" s="71"/>
      <c r="EC331" s="71"/>
      <c r="ED331" s="71"/>
      <c r="EE331" s="71"/>
      <c r="EF331" s="71"/>
      <c r="EG331" s="71"/>
      <c r="EH331" s="71"/>
      <c r="EI331" s="71"/>
      <c r="EJ331" s="71"/>
      <c r="EK331" s="71"/>
      <c r="EL331" s="71"/>
      <c r="EM331" s="71"/>
      <c r="EN331" s="71"/>
      <c r="EO331" s="109"/>
      <c r="EP331" s="109"/>
      <c r="EQ331" s="109"/>
      <c r="ER331" s="109"/>
      <c r="ES331" s="109"/>
      <c r="ET331" s="109"/>
      <c r="EU331" s="109"/>
      <c r="EV331" s="109"/>
      <c r="EW331" s="109"/>
      <c r="EX331" s="109"/>
      <c r="EY331" s="109"/>
      <c r="EZ331" s="109"/>
      <c r="FA331" s="109"/>
      <c r="FB331" s="109"/>
      <c r="FC331" s="109"/>
      <c r="FD331" s="109"/>
      <c r="FE331" s="109"/>
      <c r="FF331" s="109"/>
      <c r="FG331" s="109"/>
      <c r="FH331" s="109"/>
      <c r="FI331" s="109"/>
      <c r="FJ331" s="109"/>
      <c r="FK331" s="109"/>
      <c r="FL331" s="109"/>
      <c r="FM331" s="109"/>
      <c r="FN331" s="109"/>
      <c r="FO331" s="109"/>
      <c r="FP331" s="109"/>
      <c r="FQ331" s="109"/>
      <c r="FR331" s="109"/>
      <c r="FS331" s="109"/>
      <c r="FT331" s="109"/>
      <c r="FU331" s="109"/>
      <c r="FV331" s="109"/>
      <c r="FW331" s="109"/>
      <c r="FX331" s="109"/>
      <c r="FY331" s="109"/>
      <c r="FZ331" s="109"/>
      <c r="GA331" s="109"/>
      <c r="GB331" s="109"/>
      <c r="GC331" s="109"/>
      <c r="GD331" s="109"/>
      <c r="GE331" s="109"/>
      <c r="GF331" s="109"/>
      <c r="GG331" s="109"/>
      <c r="GH331" s="109"/>
      <c r="GI331" s="109"/>
      <c r="GJ331" s="109"/>
      <c r="GK331" s="109"/>
      <c r="GL331" s="109"/>
      <c r="GM331" s="109"/>
      <c r="GN331" s="109"/>
      <c r="GO331" s="109"/>
      <c r="GP331" s="109"/>
      <c r="GQ331" s="109"/>
      <c r="GR331" s="109"/>
      <c r="GS331" s="109"/>
      <c r="GT331" s="109"/>
      <c r="GU331" s="109"/>
      <c r="GV331" s="109"/>
      <c r="GW331" s="109"/>
      <c r="GX331" s="109"/>
      <c r="GY331" s="109"/>
      <c r="GZ331" s="109"/>
      <c r="HA331" s="109"/>
      <c r="HB331" s="109"/>
      <c r="HC331" s="109"/>
      <c r="HD331" s="109"/>
      <c r="HE331" s="109"/>
      <c r="HF331" s="109"/>
      <c r="HG331" s="109"/>
      <c r="HH331" s="109"/>
      <c r="HI331" s="109"/>
      <c r="HJ331" s="109"/>
      <c r="HK331" s="109"/>
    </row>
    <row r="332" spans="1:219" s="3" customFormat="1" x14ac:dyDescent="0.2">
      <c r="A332" s="17"/>
      <c r="E332" s="1"/>
      <c r="F332" s="1"/>
      <c r="G332" s="1"/>
      <c r="H332" s="112"/>
      <c r="I332" s="112"/>
      <c r="J332" s="112"/>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c r="BJ332" s="108"/>
      <c r="BK332" s="108"/>
      <c r="BL332" s="108"/>
      <c r="BM332" s="108"/>
      <c r="BN332" s="108"/>
      <c r="BO332" s="108"/>
      <c r="BP332" s="108"/>
      <c r="BQ332" s="108"/>
      <c r="BR332" s="108"/>
      <c r="BS332" s="108"/>
      <c r="BT332" s="108"/>
      <c r="BU332" s="108"/>
      <c r="BV332" s="108"/>
      <c r="BW332" s="108"/>
      <c r="BX332" s="108"/>
      <c r="BY332" s="71"/>
      <c r="BZ332" s="71"/>
      <c r="CA332" s="71"/>
      <c r="CB332" s="71"/>
      <c r="CC332" s="71"/>
      <c r="CD332" s="71"/>
      <c r="CE332" s="71"/>
      <c r="CF332" s="117"/>
      <c r="CG332" s="117"/>
      <c r="CH332" s="117"/>
      <c r="CI332" s="117"/>
      <c r="CJ332" s="117"/>
      <c r="CK332" s="71"/>
      <c r="CL332" s="71"/>
      <c r="CM332" s="71"/>
      <c r="CN332" s="71"/>
      <c r="CO332" s="71"/>
      <c r="CP332" s="71"/>
      <c r="CQ332" s="71"/>
      <c r="CR332" s="71"/>
      <c r="CS332" s="71"/>
      <c r="CT332" s="71"/>
      <c r="CU332" s="71"/>
      <c r="CV332" s="71"/>
      <c r="CW332" s="71"/>
      <c r="CX332" s="71"/>
      <c r="CY332" s="71"/>
      <c r="CZ332" s="71"/>
      <c r="DA332" s="71"/>
      <c r="DB332" s="71"/>
      <c r="DC332" s="71"/>
      <c r="DD332" s="71"/>
      <c r="DE332" s="71"/>
      <c r="DF332" s="71"/>
      <c r="DG332" s="71"/>
      <c r="DH332" s="71"/>
      <c r="DI332" s="71"/>
      <c r="DJ332" s="71"/>
      <c r="DK332" s="71"/>
      <c r="DL332" s="71"/>
      <c r="DM332" s="71"/>
      <c r="DN332" s="71"/>
      <c r="DO332" s="71"/>
      <c r="DP332" s="71"/>
      <c r="DQ332" s="71"/>
      <c r="DR332" s="71"/>
      <c r="DS332" s="71"/>
      <c r="DT332" s="71"/>
      <c r="DU332" s="71"/>
      <c r="DV332" s="71"/>
      <c r="DW332" s="71"/>
      <c r="DX332" s="71"/>
      <c r="DY332" s="71"/>
      <c r="DZ332" s="71"/>
      <c r="EA332" s="71"/>
      <c r="EB332" s="71"/>
      <c r="EC332" s="71"/>
      <c r="ED332" s="71"/>
      <c r="EE332" s="71"/>
      <c r="EF332" s="71"/>
      <c r="EG332" s="71"/>
      <c r="EH332" s="71"/>
      <c r="EI332" s="71"/>
      <c r="EJ332" s="71"/>
      <c r="EK332" s="71"/>
      <c r="EL332" s="71"/>
      <c r="EM332" s="71"/>
      <c r="EN332" s="71"/>
      <c r="EO332" s="109"/>
      <c r="EP332" s="109"/>
      <c r="EQ332" s="109"/>
      <c r="ER332" s="109"/>
      <c r="ES332" s="109"/>
      <c r="ET332" s="109"/>
      <c r="EU332" s="109"/>
      <c r="EV332" s="109"/>
      <c r="EW332" s="109"/>
      <c r="EX332" s="109"/>
      <c r="EY332" s="109"/>
      <c r="EZ332" s="109"/>
      <c r="FA332" s="109"/>
      <c r="FB332" s="109"/>
      <c r="FC332" s="109"/>
      <c r="FD332" s="109"/>
      <c r="FE332" s="109"/>
      <c r="FF332" s="109"/>
      <c r="FG332" s="109"/>
      <c r="FH332" s="109"/>
      <c r="FI332" s="109"/>
      <c r="FJ332" s="109"/>
      <c r="FK332" s="109"/>
      <c r="FL332" s="109"/>
      <c r="FM332" s="109"/>
      <c r="FN332" s="109"/>
      <c r="FO332" s="109"/>
      <c r="FP332" s="109"/>
      <c r="FQ332" s="109"/>
      <c r="FR332" s="109"/>
      <c r="FS332" s="109"/>
      <c r="FT332" s="109"/>
      <c r="FU332" s="109"/>
      <c r="FV332" s="109"/>
      <c r="FW332" s="109"/>
      <c r="FX332" s="109"/>
      <c r="FY332" s="109"/>
      <c r="FZ332" s="109"/>
      <c r="GA332" s="109"/>
      <c r="GB332" s="109"/>
      <c r="GC332" s="109"/>
      <c r="GD332" s="109"/>
      <c r="GE332" s="109"/>
      <c r="GF332" s="109"/>
      <c r="GG332" s="109"/>
      <c r="GH332" s="109"/>
      <c r="GI332" s="109"/>
      <c r="GJ332" s="109"/>
      <c r="GK332" s="109"/>
      <c r="GL332" s="109"/>
      <c r="GM332" s="109"/>
      <c r="GN332" s="109"/>
      <c r="GO332" s="109"/>
      <c r="GP332" s="109"/>
      <c r="GQ332" s="109"/>
      <c r="GR332" s="109"/>
      <c r="GS332" s="109"/>
      <c r="GT332" s="109"/>
      <c r="GU332" s="109"/>
      <c r="GV332" s="109"/>
      <c r="GW332" s="109"/>
      <c r="GX332" s="109"/>
      <c r="GY332" s="109"/>
      <c r="GZ332" s="109"/>
      <c r="HA332" s="109"/>
      <c r="HB332" s="109"/>
      <c r="HC332" s="109"/>
      <c r="HD332" s="109"/>
      <c r="HE332" s="109"/>
      <c r="HF332" s="109"/>
      <c r="HG332" s="109"/>
      <c r="HH332" s="109"/>
      <c r="HI332" s="109"/>
      <c r="HJ332" s="109"/>
      <c r="HK332" s="109"/>
    </row>
    <row r="333" spans="1:219" s="3" customFormat="1" x14ac:dyDescent="0.2">
      <c r="A333" s="17"/>
      <c r="E333" s="1"/>
      <c r="F333" s="1"/>
      <c r="G333" s="1"/>
      <c r="H333" s="112"/>
      <c r="I333" s="112"/>
      <c r="J333" s="112"/>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c r="BJ333" s="108"/>
      <c r="BK333" s="108"/>
      <c r="BL333" s="108"/>
      <c r="BM333" s="108"/>
      <c r="BN333" s="108"/>
      <c r="BO333" s="108"/>
      <c r="BP333" s="108"/>
      <c r="BQ333" s="108"/>
      <c r="BR333" s="108"/>
      <c r="BS333" s="108"/>
      <c r="BT333" s="108"/>
      <c r="BU333" s="108"/>
      <c r="BV333" s="108"/>
      <c r="BW333" s="108"/>
      <c r="BX333" s="108"/>
      <c r="BY333" s="71"/>
      <c r="BZ333" s="71"/>
      <c r="CA333" s="71"/>
      <c r="CB333" s="71"/>
      <c r="CC333" s="71"/>
      <c r="CD333" s="71"/>
      <c r="CE333" s="71"/>
      <c r="CF333" s="117"/>
      <c r="CG333" s="117"/>
      <c r="CH333" s="117"/>
      <c r="CI333" s="117"/>
      <c r="CJ333" s="117"/>
      <c r="CK333" s="71"/>
      <c r="CL333" s="71"/>
      <c r="CM333" s="71"/>
      <c r="CN333" s="71"/>
      <c r="CO333" s="71"/>
      <c r="CP333" s="71"/>
      <c r="CQ333" s="71"/>
      <c r="CR333" s="71"/>
      <c r="CS333" s="71"/>
      <c r="CT333" s="71"/>
      <c r="CU333" s="71"/>
      <c r="CV333" s="71"/>
      <c r="CW333" s="71"/>
      <c r="CX333" s="71"/>
      <c r="CY333" s="71"/>
      <c r="CZ333" s="71"/>
      <c r="DA333" s="71"/>
      <c r="DB333" s="71"/>
      <c r="DC333" s="71"/>
      <c r="DD333" s="71"/>
      <c r="DE333" s="71"/>
      <c r="DF333" s="71"/>
      <c r="DG333" s="71"/>
      <c r="DH333" s="71"/>
      <c r="DI333" s="71"/>
      <c r="DJ333" s="71"/>
      <c r="DK333" s="71"/>
      <c r="DL333" s="71"/>
      <c r="DM333" s="71"/>
      <c r="DN333" s="71"/>
      <c r="DO333" s="71"/>
      <c r="DP333" s="71"/>
      <c r="DQ333" s="71"/>
      <c r="DR333" s="71"/>
      <c r="DS333" s="71"/>
      <c r="DT333" s="71"/>
      <c r="DU333" s="71"/>
      <c r="DV333" s="71"/>
      <c r="DW333" s="71"/>
      <c r="DX333" s="71"/>
      <c r="DY333" s="71"/>
      <c r="DZ333" s="71"/>
      <c r="EA333" s="71"/>
      <c r="EB333" s="71"/>
      <c r="EC333" s="71"/>
      <c r="ED333" s="71"/>
      <c r="EE333" s="71"/>
      <c r="EF333" s="71"/>
      <c r="EG333" s="71"/>
      <c r="EH333" s="71"/>
      <c r="EI333" s="71"/>
      <c r="EJ333" s="71"/>
      <c r="EK333" s="71"/>
      <c r="EL333" s="71"/>
      <c r="EM333" s="71"/>
      <c r="EN333" s="71"/>
      <c r="EO333" s="109"/>
      <c r="EP333" s="109"/>
      <c r="EQ333" s="109"/>
      <c r="ER333" s="109"/>
      <c r="ES333" s="109"/>
      <c r="ET333" s="109"/>
      <c r="EU333" s="109"/>
      <c r="EV333" s="109"/>
      <c r="EW333" s="109"/>
      <c r="EX333" s="109"/>
      <c r="EY333" s="109"/>
      <c r="EZ333" s="109"/>
      <c r="FA333" s="109"/>
      <c r="FB333" s="109"/>
      <c r="FC333" s="109"/>
      <c r="FD333" s="109"/>
      <c r="FE333" s="109"/>
      <c r="FF333" s="109"/>
      <c r="FG333" s="109"/>
      <c r="FH333" s="109"/>
      <c r="FI333" s="109"/>
      <c r="FJ333" s="109"/>
      <c r="FK333" s="109"/>
      <c r="FL333" s="109"/>
      <c r="FM333" s="109"/>
      <c r="FN333" s="109"/>
      <c r="FO333" s="109"/>
      <c r="FP333" s="109"/>
      <c r="FQ333" s="109"/>
      <c r="FR333" s="109"/>
      <c r="FS333" s="109"/>
      <c r="FT333" s="109"/>
      <c r="FU333" s="109"/>
      <c r="FV333" s="109"/>
      <c r="FW333" s="109"/>
      <c r="FX333" s="109"/>
      <c r="FY333" s="109"/>
      <c r="FZ333" s="109"/>
      <c r="GA333" s="109"/>
      <c r="GB333" s="109"/>
      <c r="GC333" s="109"/>
      <c r="GD333" s="109"/>
      <c r="GE333" s="109"/>
      <c r="GF333" s="109"/>
      <c r="GG333" s="109"/>
      <c r="GH333" s="109"/>
      <c r="GI333" s="109"/>
      <c r="GJ333" s="109"/>
      <c r="GK333" s="109"/>
      <c r="GL333" s="109"/>
      <c r="GM333" s="109"/>
      <c r="GN333" s="109"/>
      <c r="GO333" s="109"/>
      <c r="GP333" s="109"/>
      <c r="GQ333" s="109"/>
      <c r="GR333" s="109"/>
      <c r="GS333" s="109"/>
      <c r="GT333" s="109"/>
      <c r="GU333" s="109"/>
      <c r="GV333" s="109"/>
      <c r="GW333" s="109"/>
      <c r="GX333" s="109"/>
      <c r="GY333" s="109"/>
      <c r="GZ333" s="109"/>
      <c r="HA333" s="109"/>
      <c r="HB333" s="109"/>
      <c r="HC333" s="109"/>
      <c r="HD333" s="109"/>
      <c r="HE333" s="109"/>
      <c r="HF333" s="109"/>
      <c r="HG333" s="109"/>
      <c r="HH333" s="109"/>
      <c r="HI333" s="109"/>
      <c r="HJ333" s="109"/>
      <c r="HK333" s="109"/>
    </row>
    <row r="334" spans="1:219" s="3" customFormat="1" x14ac:dyDescent="0.2">
      <c r="A334" s="17"/>
      <c r="E334" s="1"/>
      <c r="F334" s="1"/>
      <c r="G334" s="1"/>
      <c r="H334" s="112"/>
      <c r="I334" s="112"/>
      <c r="J334" s="112"/>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c r="BJ334" s="108"/>
      <c r="BK334" s="108"/>
      <c r="BL334" s="108"/>
      <c r="BM334" s="108"/>
      <c r="BN334" s="108"/>
      <c r="BO334" s="108"/>
      <c r="BP334" s="108"/>
      <c r="BQ334" s="108"/>
      <c r="BR334" s="108"/>
      <c r="BS334" s="108"/>
      <c r="BT334" s="108"/>
      <c r="BU334" s="108"/>
      <c r="BV334" s="108"/>
      <c r="BW334" s="108"/>
      <c r="BX334" s="108"/>
      <c r="BY334" s="71"/>
      <c r="BZ334" s="71"/>
      <c r="CA334" s="71"/>
      <c r="CB334" s="71"/>
      <c r="CC334" s="71"/>
      <c r="CD334" s="71"/>
      <c r="CE334" s="71"/>
      <c r="CF334" s="117"/>
      <c r="CG334" s="117"/>
      <c r="CH334" s="117"/>
      <c r="CI334" s="117"/>
      <c r="CJ334" s="117"/>
      <c r="CK334" s="71"/>
      <c r="CL334" s="71"/>
      <c r="CM334" s="71"/>
      <c r="CN334" s="71"/>
      <c r="CO334" s="71"/>
      <c r="CP334" s="71"/>
      <c r="CQ334" s="71"/>
      <c r="CR334" s="71"/>
      <c r="CS334" s="71"/>
      <c r="CT334" s="71"/>
      <c r="CU334" s="71"/>
      <c r="CV334" s="71"/>
      <c r="CW334" s="71"/>
      <c r="CX334" s="71"/>
      <c r="CY334" s="71"/>
      <c r="CZ334" s="71"/>
      <c r="DA334" s="71"/>
      <c r="DB334" s="71"/>
      <c r="DC334" s="71"/>
      <c r="DD334" s="71"/>
      <c r="DE334" s="71"/>
      <c r="DF334" s="71"/>
      <c r="DG334" s="71"/>
      <c r="DH334" s="71"/>
      <c r="DI334" s="71"/>
      <c r="DJ334" s="71"/>
      <c r="DK334" s="71"/>
      <c r="DL334" s="71"/>
      <c r="DM334" s="71"/>
      <c r="DN334" s="71"/>
      <c r="DO334" s="71"/>
      <c r="DP334" s="71"/>
      <c r="DQ334" s="71"/>
      <c r="DR334" s="71"/>
      <c r="DS334" s="71"/>
      <c r="DT334" s="71"/>
      <c r="DU334" s="71"/>
      <c r="DV334" s="71"/>
      <c r="DW334" s="71"/>
      <c r="DX334" s="71"/>
      <c r="DY334" s="71"/>
      <c r="DZ334" s="71"/>
      <c r="EA334" s="71"/>
      <c r="EB334" s="71"/>
      <c r="EC334" s="71"/>
      <c r="ED334" s="71"/>
      <c r="EE334" s="71"/>
      <c r="EF334" s="71"/>
      <c r="EG334" s="71"/>
      <c r="EH334" s="71"/>
      <c r="EI334" s="71"/>
      <c r="EJ334" s="71"/>
      <c r="EK334" s="71"/>
      <c r="EL334" s="71"/>
      <c r="EM334" s="71"/>
      <c r="EN334" s="71"/>
      <c r="EO334" s="109"/>
      <c r="EP334" s="109"/>
      <c r="EQ334" s="109"/>
      <c r="ER334" s="109"/>
      <c r="ES334" s="109"/>
      <c r="ET334" s="109"/>
      <c r="EU334" s="109"/>
      <c r="EV334" s="109"/>
      <c r="EW334" s="109"/>
      <c r="EX334" s="109"/>
      <c r="EY334" s="109"/>
      <c r="EZ334" s="109"/>
      <c r="FA334" s="109"/>
      <c r="FB334" s="109"/>
      <c r="FC334" s="109"/>
      <c r="FD334" s="109"/>
      <c r="FE334" s="109"/>
      <c r="FF334" s="109"/>
      <c r="FG334" s="109"/>
      <c r="FH334" s="109"/>
      <c r="FI334" s="109"/>
      <c r="FJ334" s="109"/>
      <c r="FK334" s="109"/>
      <c r="FL334" s="109"/>
      <c r="FM334" s="109"/>
      <c r="FN334" s="109"/>
      <c r="FO334" s="109"/>
      <c r="FP334" s="109"/>
      <c r="FQ334" s="109"/>
      <c r="FR334" s="109"/>
      <c r="FS334" s="109"/>
      <c r="FT334" s="109"/>
      <c r="FU334" s="109"/>
      <c r="FV334" s="109"/>
      <c r="FW334" s="109"/>
      <c r="FX334" s="109"/>
      <c r="FY334" s="109"/>
      <c r="FZ334" s="109"/>
      <c r="GA334" s="109"/>
      <c r="GB334" s="109"/>
      <c r="GC334" s="109"/>
      <c r="GD334" s="109"/>
      <c r="GE334" s="109"/>
      <c r="GF334" s="109"/>
      <c r="GG334" s="109"/>
      <c r="GH334" s="109"/>
      <c r="GI334" s="109"/>
      <c r="GJ334" s="109"/>
      <c r="GK334" s="109"/>
      <c r="GL334" s="109"/>
      <c r="GM334" s="109"/>
      <c r="GN334" s="109"/>
      <c r="GO334" s="109"/>
      <c r="GP334" s="109"/>
      <c r="GQ334" s="109"/>
      <c r="GR334" s="109"/>
      <c r="GS334" s="109"/>
      <c r="GT334" s="109"/>
      <c r="GU334" s="109"/>
      <c r="GV334" s="109"/>
      <c r="GW334" s="109"/>
      <c r="GX334" s="109"/>
      <c r="GY334" s="109"/>
      <c r="GZ334" s="109"/>
      <c r="HA334" s="109"/>
      <c r="HB334" s="109"/>
      <c r="HC334" s="109"/>
      <c r="HD334" s="109"/>
      <c r="HE334" s="109"/>
      <c r="HF334" s="109"/>
      <c r="HG334" s="109"/>
      <c r="HH334" s="109"/>
      <c r="HI334" s="109"/>
      <c r="HJ334" s="109"/>
      <c r="HK334" s="109"/>
    </row>
    <row r="335" spans="1:219" s="3" customFormat="1" x14ac:dyDescent="0.2">
      <c r="A335" s="17"/>
      <c r="E335" s="1"/>
      <c r="F335" s="1"/>
      <c r="G335" s="1"/>
      <c r="H335" s="112"/>
      <c r="I335" s="112"/>
      <c r="J335" s="112"/>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c r="BJ335" s="108"/>
      <c r="BK335" s="108"/>
      <c r="BL335" s="108"/>
      <c r="BM335" s="108"/>
      <c r="BN335" s="108"/>
      <c r="BO335" s="108"/>
      <c r="BP335" s="108"/>
      <c r="BQ335" s="108"/>
      <c r="BR335" s="108"/>
      <c r="BS335" s="108"/>
      <c r="BT335" s="108"/>
      <c r="BU335" s="108"/>
      <c r="BV335" s="108"/>
      <c r="BW335" s="108"/>
      <c r="BX335" s="108"/>
      <c r="BY335" s="71"/>
      <c r="BZ335" s="71"/>
      <c r="CA335" s="71"/>
      <c r="CB335" s="71"/>
      <c r="CC335" s="71"/>
      <c r="CD335" s="71"/>
      <c r="CE335" s="71"/>
      <c r="CF335" s="117"/>
      <c r="CG335" s="117"/>
      <c r="CH335" s="117"/>
      <c r="CI335" s="117"/>
      <c r="CJ335" s="117"/>
      <c r="CK335" s="71"/>
      <c r="CL335" s="71"/>
      <c r="CM335" s="71"/>
      <c r="CN335" s="71"/>
      <c r="CO335" s="71"/>
      <c r="CP335" s="71"/>
      <c r="CQ335" s="71"/>
      <c r="CR335" s="71"/>
      <c r="CS335" s="71"/>
      <c r="CT335" s="71"/>
      <c r="CU335" s="71"/>
      <c r="CV335" s="71"/>
      <c r="CW335" s="71"/>
      <c r="CX335" s="71"/>
      <c r="CY335" s="71"/>
      <c r="CZ335" s="71"/>
      <c r="DA335" s="71"/>
      <c r="DB335" s="71"/>
      <c r="DC335" s="71"/>
      <c r="DD335" s="71"/>
      <c r="DE335" s="71"/>
      <c r="DF335" s="71"/>
      <c r="DG335" s="71"/>
      <c r="DH335" s="71"/>
      <c r="DI335" s="71"/>
      <c r="DJ335" s="71"/>
      <c r="DK335" s="71"/>
      <c r="DL335" s="71"/>
      <c r="DM335" s="71"/>
      <c r="DN335" s="71"/>
      <c r="DO335" s="71"/>
      <c r="DP335" s="71"/>
      <c r="DQ335" s="71"/>
      <c r="DR335" s="71"/>
      <c r="DS335" s="71"/>
      <c r="DT335" s="71"/>
      <c r="DU335" s="71"/>
      <c r="DV335" s="71"/>
      <c r="DW335" s="71"/>
      <c r="DX335" s="71"/>
      <c r="DY335" s="71"/>
      <c r="DZ335" s="71"/>
      <c r="EA335" s="71"/>
      <c r="EB335" s="71"/>
      <c r="EC335" s="71"/>
      <c r="ED335" s="71"/>
      <c r="EE335" s="71"/>
      <c r="EF335" s="71"/>
      <c r="EG335" s="71"/>
      <c r="EH335" s="71"/>
      <c r="EI335" s="71"/>
      <c r="EJ335" s="71"/>
      <c r="EK335" s="71"/>
      <c r="EL335" s="71"/>
      <c r="EM335" s="71"/>
      <c r="EN335" s="71"/>
      <c r="EO335" s="109"/>
      <c r="EP335" s="109"/>
      <c r="EQ335" s="109"/>
      <c r="ER335" s="109"/>
      <c r="ES335" s="109"/>
      <c r="ET335" s="109"/>
      <c r="EU335" s="109"/>
      <c r="EV335" s="109"/>
      <c r="EW335" s="109"/>
      <c r="EX335" s="109"/>
      <c r="EY335" s="109"/>
      <c r="EZ335" s="109"/>
      <c r="FA335" s="109"/>
      <c r="FB335" s="109"/>
      <c r="FC335" s="109"/>
      <c r="FD335" s="109"/>
      <c r="FE335" s="109"/>
      <c r="FF335" s="109"/>
      <c r="FG335" s="109"/>
      <c r="FH335" s="109"/>
      <c r="FI335" s="109"/>
      <c r="FJ335" s="109"/>
      <c r="FK335" s="109"/>
      <c r="FL335" s="109"/>
      <c r="FM335" s="109"/>
      <c r="FN335" s="109"/>
      <c r="FO335" s="109"/>
      <c r="FP335" s="109"/>
      <c r="FQ335" s="109"/>
      <c r="FR335" s="109"/>
      <c r="FS335" s="109"/>
      <c r="FT335" s="109"/>
      <c r="FU335" s="109"/>
      <c r="FV335" s="109"/>
      <c r="FW335" s="109"/>
      <c r="FX335" s="109"/>
      <c r="FY335" s="109"/>
      <c r="FZ335" s="109"/>
      <c r="GA335" s="109"/>
      <c r="GB335" s="109"/>
      <c r="GC335" s="109"/>
      <c r="GD335" s="109"/>
      <c r="GE335" s="109"/>
      <c r="GF335" s="109"/>
      <c r="GG335" s="109"/>
      <c r="GH335" s="109"/>
      <c r="GI335" s="109"/>
      <c r="GJ335" s="109"/>
      <c r="GK335" s="109"/>
      <c r="GL335" s="109"/>
      <c r="GM335" s="109"/>
      <c r="GN335" s="109"/>
      <c r="GO335" s="109"/>
      <c r="GP335" s="109"/>
      <c r="GQ335" s="109"/>
      <c r="GR335" s="109"/>
      <c r="GS335" s="109"/>
      <c r="GT335" s="109"/>
      <c r="GU335" s="109"/>
      <c r="GV335" s="109"/>
      <c r="GW335" s="109"/>
      <c r="GX335" s="109"/>
      <c r="GY335" s="109"/>
      <c r="GZ335" s="109"/>
      <c r="HA335" s="109"/>
      <c r="HB335" s="109"/>
      <c r="HC335" s="109"/>
      <c r="HD335" s="109"/>
      <c r="HE335" s="109"/>
      <c r="HF335" s="109"/>
      <c r="HG335" s="109"/>
      <c r="HH335" s="109"/>
      <c r="HI335" s="109"/>
      <c r="HJ335" s="109"/>
      <c r="HK335" s="109"/>
    </row>
    <row r="336" spans="1:219" s="3" customFormat="1" x14ac:dyDescent="0.2">
      <c r="A336" s="17"/>
      <c r="E336" s="1"/>
      <c r="F336" s="1"/>
      <c r="G336" s="1"/>
      <c r="H336" s="112"/>
      <c r="I336" s="112"/>
      <c r="J336" s="112"/>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c r="BJ336" s="108"/>
      <c r="BK336" s="108"/>
      <c r="BL336" s="108"/>
      <c r="BM336" s="108"/>
      <c r="BN336" s="108"/>
      <c r="BO336" s="108"/>
      <c r="BP336" s="108"/>
      <c r="BQ336" s="108"/>
      <c r="BR336" s="108"/>
      <c r="BS336" s="108"/>
      <c r="BT336" s="108"/>
      <c r="BU336" s="108"/>
      <c r="BV336" s="108"/>
      <c r="BW336" s="108"/>
      <c r="BX336" s="108"/>
      <c r="BY336" s="71"/>
      <c r="BZ336" s="71"/>
      <c r="CA336" s="71"/>
      <c r="CB336" s="71"/>
      <c r="CC336" s="71"/>
      <c r="CD336" s="71"/>
      <c r="CE336" s="71"/>
      <c r="CF336" s="117"/>
      <c r="CG336" s="117"/>
      <c r="CH336" s="117"/>
      <c r="CI336" s="117"/>
      <c r="CJ336" s="117"/>
      <c r="CK336" s="71"/>
      <c r="CL336" s="71"/>
      <c r="CM336" s="71"/>
      <c r="CN336" s="71"/>
      <c r="CO336" s="71"/>
      <c r="CP336" s="71"/>
      <c r="CQ336" s="71"/>
      <c r="CR336" s="71"/>
      <c r="CS336" s="71"/>
      <c r="CT336" s="71"/>
      <c r="CU336" s="71"/>
      <c r="CV336" s="71"/>
      <c r="CW336" s="71"/>
      <c r="CX336" s="71"/>
      <c r="CY336" s="71"/>
      <c r="CZ336" s="71"/>
      <c r="DA336" s="71"/>
      <c r="DB336" s="71"/>
      <c r="DC336" s="71"/>
      <c r="DD336" s="71"/>
      <c r="DE336" s="71"/>
      <c r="DF336" s="71"/>
      <c r="DG336" s="71"/>
      <c r="DH336" s="71"/>
      <c r="DI336" s="71"/>
      <c r="DJ336" s="71"/>
      <c r="DK336" s="71"/>
      <c r="DL336" s="71"/>
      <c r="DM336" s="71"/>
      <c r="DN336" s="71"/>
      <c r="DO336" s="71"/>
      <c r="DP336" s="71"/>
      <c r="DQ336" s="71"/>
      <c r="DR336" s="71"/>
      <c r="DS336" s="71"/>
      <c r="DT336" s="71"/>
      <c r="DU336" s="71"/>
      <c r="DV336" s="71"/>
      <c r="DW336" s="71"/>
      <c r="DX336" s="71"/>
      <c r="DY336" s="71"/>
      <c r="DZ336" s="71"/>
      <c r="EA336" s="71"/>
      <c r="EB336" s="71"/>
      <c r="EC336" s="71"/>
      <c r="ED336" s="71"/>
      <c r="EE336" s="71"/>
      <c r="EF336" s="71"/>
      <c r="EG336" s="71"/>
      <c r="EH336" s="71"/>
      <c r="EI336" s="71"/>
      <c r="EJ336" s="71"/>
      <c r="EK336" s="71"/>
      <c r="EL336" s="71"/>
      <c r="EM336" s="71"/>
      <c r="EN336" s="71"/>
      <c r="EO336" s="109"/>
      <c r="EP336" s="109"/>
      <c r="EQ336" s="109"/>
      <c r="ER336" s="109"/>
      <c r="ES336" s="109"/>
      <c r="ET336" s="109"/>
      <c r="EU336" s="109"/>
      <c r="EV336" s="109"/>
      <c r="EW336" s="109"/>
      <c r="EX336" s="109"/>
      <c r="EY336" s="109"/>
      <c r="EZ336" s="109"/>
      <c r="FA336" s="109"/>
      <c r="FB336" s="109"/>
      <c r="FC336" s="109"/>
      <c r="FD336" s="109"/>
      <c r="FE336" s="109"/>
      <c r="FF336" s="109"/>
      <c r="FG336" s="109"/>
      <c r="FH336" s="109"/>
      <c r="FI336" s="109"/>
      <c r="FJ336" s="109"/>
      <c r="FK336" s="109"/>
      <c r="FL336" s="109"/>
      <c r="FM336" s="109"/>
      <c r="FN336" s="109"/>
      <c r="FO336" s="109"/>
      <c r="FP336" s="109"/>
      <c r="FQ336" s="109"/>
      <c r="FR336" s="109"/>
      <c r="FS336" s="109"/>
      <c r="FT336" s="109"/>
      <c r="FU336" s="109"/>
      <c r="FV336" s="109"/>
      <c r="FW336" s="109"/>
      <c r="FX336" s="109"/>
      <c r="FY336" s="109"/>
      <c r="FZ336" s="109"/>
      <c r="GA336" s="109"/>
      <c r="GB336" s="109"/>
      <c r="GC336" s="109"/>
      <c r="GD336" s="109"/>
      <c r="GE336" s="109"/>
      <c r="GF336" s="109"/>
      <c r="GG336" s="109"/>
      <c r="GH336" s="109"/>
      <c r="GI336" s="109"/>
      <c r="GJ336" s="109"/>
      <c r="GK336" s="109"/>
      <c r="GL336" s="109"/>
      <c r="GM336" s="109"/>
      <c r="GN336" s="109"/>
      <c r="GO336" s="109"/>
      <c r="GP336" s="109"/>
      <c r="GQ336" s="109"/>
      <c r="GR336" s="109"/>
      <c r="GS336" s="109"/>
      <c r="GT336" s="109"/>
      <c r="GU336" s="109"/>
      <c r="GV336" s="109"/>
      <c r="GW336" s="109"/>
      <c r="GX336" s="109"/>
      <c r="GY336" s="109"/>
      <c r="GZ336" s="109"/>
      <c r="HA336" s="109"/>
      <c r="HB336" s="109"/>
      <c r="HC336" s="109"/>
      <c r="HD336" s="109"/>
      <c r="HE336" s="109"/>
      <c r="HF336" s="109"/>
      <c r="HG336" s="109"/>
      <c r="HH336" s="109"/>
      <c r="HI336" s="109"/>
      <c r="HJ336" s="109"/>
      <c r="HK336" s="109"/>
    </row>
    <row r="337" spans="1:219" s="3" customFormat="1" x14ac:dyDescent="0.2">
      <c r="A337" s="17"/>
      <c r="E337" s="1"/>
      <c r="F337" s="1"/>
      <c r="G337" s="1"/>
      <c r="H337" s="112"/>
      <c r="I337" s="112"/>
      <c r="J337" s="112"/>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c r="BJ337" s="108"/>
      <c r="BK337" s="108"/>
      <c r="BL337" s="108"/>
      <c r="BM337" s="108"/>
      <c r="BN337" s="108"/>
      <c r="BO337" s="108"/>
      <c r="BP337" s="108"/>
      <c r="BQ337" s="108"/>
      <c r="BR337" s="108"/>
      <c r="BS337" s="108"/>
      <c r="BT337" s="108"/>
      <c r="BU337" s="108"/>
      <c r="BV337" s="108"/>
      <c r="BW337" s="108"/>
      <c r="BX337" s="108"/>
      <c r="BY337" s="71"/>
      <c r="BZ337" s="71"/>
      <c r="CA337" s="71"/>
      <c r="CB337" s="71"/>
      <c r="CC337" s="71"/>
      <c r="CD337" s="71"/>
      <c r="CE337" s="71"/>
      <c r="CF337" s="117"/>
      <c r="CG337" s="117"/>
      <c r="CH337" s="117"/>
      <c r="CI337" s="117"/>
      <c r="CJ337" s="117"/>
      <c r="CK337" s="71"/>
      <c r="CL337" s="71"/>
      <c r="CM337" s="71"/>
      <c r="CN337" s="71"/>
      <c r="CO337" s="71"/>
      <c r="CP337" s="71"/>
      <c r="CQ337" s="71"/>
      <c r="CR337" s="71"/>
      <c r="CS337" s="71"/>
      <c r="CT337" s="71"/>
      <c r="CU337" s="71"/>
      <c r="CV337" s="71"/>
      <c r="CW337" s="71"/>
      <c r="CX337" s="71"/>
      <c r="CY337" s="71"/>
      <c r="CZ337" s="71"/>
      <c r="DA337" s="71"/>
      <c r="DB337" s="71"/>
      <c r="DC337" s="71"/>
      <c r="DD337" s="71"/>
      <c r="DE337" s="71"/>
      <c r="DF337" s="71"/>
      <c r="DG337" s="71"/>
      <c r="DH337" s="71"/>
      <c r="DI337" s="71"/>
      <c r="DJ337" s="71"/>
      <c r="DK337" s="71"/>
      <c r="DL337" s="71"/>
      <c r="DM337" s="71"/>
      <c r="DN337" s="71"/>
      <c r="DO337" s="71"/>
      <c r="DP337" s="71"/>
      <c r="DQ337" s="71"/>
      <c r="DR337" s="71"/>
      <c r="DS337" s="71"/>
      <c r="DT337" s="71"/>
      <c r="DU337" s="71"/>
      <c r="DV337" s="71"/>
      <c r="DW337" s="71"/>
      <c r="DX337" s="71"/>
      <c r="DY337" s="71"/>
      <c r="DZ337" s="71"/>
      <c r="EA337" s="71"/>
      <c r="EB337" s="71"/>
      <c r="EC337" s="71"/>
      <c r="ED337" s="71"/>
      <c r="EE337" s="71"/>
      <c r="EF337" s="71"/>
      <c r="EG337" s="71"/>
      <c r="EH337" s="71"/>
      <c r="EI337" s="71"/>
      <c r="EJ337" s="71"/>
      <c r="EK337" s="71"/>
      <c r="EL337" s="71"/>
      <c r="EM337" s="71"/>
      <c r="EN337" s="71"/>
      <c r="EO337" s="109"/>
      <c r="EP337" s="109"/>
      <c r="EQ337" s="109"/>
      <c r="ER337" s="109"/>
      <c r="ES337" s="109"/>
      <c r="ET337" s="109"/>
      <c r="EU337" s="109"/>
      <c r="EV337" s="109"/>
      <c r="EW337" s="109"/>
      <c r="EX337" s="109"/>
      <c r="EY337" s="109"/>
      <c r="EZ337" s="109"/>
      <c r="FA337" s="109"/>
      <c r="FB337" s="109"/>
      <c r="FC337" s="109"/>
      <c r="FD337" s="109"/>
      <c r="FE337" s="109"/>
      <c r="FF337" s="109"/>
      <c r="FG337" s="109"/>
      <c r="FH337" s="109"/>
      <c r="FI337" s="109"/>
      <c r="FJ337" s="109"/>
      <c r="FK337" s="109"/>
      <c r="FL337" s="109"/>
      <c r="FM337" s="109"/>
      <c r="FN337" s="109"/>
      <c r="FO337" s="109"/>
      <c r="FP337" s="109"/>
      <c r="FQ337" s="109"/>
      <c r="FR337" s="109"/>
      <c r="FS337" s="109"/>
      <c r="FT337" s="109"/>
      <c r="FU337" s="109"/>
      <c r="FV337" s="109"/>
      <c r="FW337" s="109"/>
      <c r="FX337" s="109"/>
      <c r="FY337" s="109"/>
      <c r="FZ337" s="109"/>
      <c r="GA337" s="109"/>
      <c r="GB337" s="109"/>
      <c r="GC337" s="109"/>
      <c r="GD337" s="109"/>
      <c r="GE337" s="109"/>
      <c r="GF337" s="109"/>
      <c r="GG337" s="109"/>
      <c r="GH337" s="109"/>
      <c r="GI337" s="109"/>
      <c r="GJ337" s="109"/>
      <c r="GK337" s="109"/>
      <c r="GL337" s="109"/>
      <c r="GM337" s="109"/>
      <c r="GN337" s="109"/>
      <c r="GO337" s="109"/>
      <c r="GP337" s="109"/>
      <c r="GQ337" s="109"/>
      <c r="GR337" s="109"/>
      <c r="GS337" s="109"/>
      <c r="GT337" s="109"/>
      <c r="GU337" s="109"/>
      <c r="GV337" s="109"/>
      <c r="GW337" s="109"/>
      <c r="GX337" s="109"/>
      <c r="GY337" s="109"/>
      <c r="GZ337" s="109"/>
      <c r="HA337" s="109"/>
      <c r="HB337" s="109"/>
      <c r="HC337" s="109"/>
      <c r="HD337" s="109"/>
      <c r="HE337" s="109"/>
      <c r="HF337" s="109"/>
      <c r="HG337" s="109"/>
      <c r="HH337" s="109"/>
      <c r="HI337" s="109"/>
      <c r="HJ337" s="109"/>
      <c r="HK337" s="109"/>
    </row>
    <row r="338" spans="1:219" s="3" customFormat="1" x14ac:dyDescent="0.2">
      <c r="A338" s="17"/>
      <c r="E338" s="1"/>
      <c r="F338" s="1"/>
      <c r="G338" s="1"/>
      <c r="H338" s="112"/>
      <c r="I338" s="112"/>
      <c r="J338" s="112"/>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c r="BJ338" s="108"/>
      <c r="BK338" s="108"/>
      <c r="BL338" s="108"/>
      <c r="BM338" s="108"/>
      <c r="BN338" s="108"/>
      <c r="BO338" s="108"/>
      <c r="BP338" s="108"/>
      <c r="BQ338" s="108"/>
      <c r="BR338" s="108"/>
      <c r="BS338" s="108"/>
      <c r="BT338" s="108"/>
      <c r="BU338" s="108"/>
      <c r="BV338" s="108"/>
      <c r="BW338" s="108"/>
      <c r="BX338" s="108"/>
      <c r="BY338" s="71"/>
      <c r="BZ338" s="71"/>
      <c r="CA338" s="71"/>
      <c r="CB338" s="71"/>
      <c r="CC338" s="71"/>
      <c r="CD338" s="71"/>
      <c r="CE338" s="71"/>
      <c r="CF338" s="117"/>
      <c r="CG338" s="117"/>
      <c r="CH338" s="117"/>
      <c r="CI338" s="117"/>
      <c r="CJ338" s="117"/>
      <c r="CK338" s="71"/>
      <c r="CL338" s="71"/>
      <c r="CM338" s="71"/>
      <c r="CN338" s="71"/>
      <c r="CO338" s="71"/>
      <c r="CP338" s="71"/>
      <c r="CQ338" s="71"/>
      <c r="CR338" s="71"/>
      <c r="CS338" s="71"/>
      <c r="CT338" s="71"/>
      <c r="CU338" s="71"/>
      <c r="CV338" s="71"/>
      <c r="CW338" s="71"/>
      <c r="CX338" s="71"/>
      <c r="CY338" s="71"/>
      <c r="CZ338" s="71"/>
      <c r="DA338" s="71"/>
      <c r="DB338" s="71"/>
      <c r="DC338" s="71"/>
      <c r="DD338" s="71"/>
      <c r="DE338" s="71"/>
      <c r="DF338" s="71"/>
      <c r="DG338" s="71"/>
      <c r="DH338" s="71"/>
      <c r="DI338" s="71"/>
      <c r="DJ338" s="71"/>
      <c r="DK338" s="71"/>
      <c r="DL338" s="71"/>
      <c r="DM338" s="71"/>
      <c r="DN338" s="71"/>
      <c r="DO338" s="71"/>
      <c r="DP338" s="71"/>
      <c r="DQ338" s="71"/>
      <c r="DR338" s="71"/>
      <c r="DS338" s="71"/>
      <c r="DT338" s="71"/>
      <c r="DU338" s="71"/>
      <c r="DV338" s="71"/>
      <c r="DW338" s="71"/>
      <c r="DX338" s="71"/>
      <c r="DY338" s="71"/>
      <c r="DZ338" s="71"/>
      <c r="EA338" s="71"/>
      <c r="EB338" s="71"/>
      <c r="EC338" s="71"/>
      <c r="ED338" s="71"/>
      <c r="EE338" s="71"/>
      <c r="EF338" s="71"/>
      <c r="EG338" s="71"/>
      <c r="EH338" s="71"/>
      <c r="EI338" s="71"/>
      <c r="EJ338" s="71"/>
      <c r="EK338" s="71"/>
      <c r="EL338" s="71"/>
      <c r="EM338" s="71"/>
      <c r="EN338" s="71"/>
      <c r="EO338" s="109"/>
      <c r="EP338" s="109"/>
      <c r="EQ338" s="109"/>
      <c r="ER338" s="109"/>
      <c r="ES338" s="109"/>
      <c r="ET338" s="109"/>
      <c r="EU338" s="109"/>
      <c r="EV338" s="109"/>
      <c r="EW338" s="109"/>
      <c r="EX338" s="109"/>
      <c r="EY338" s="109"/>
      <c r="EZ338" s="109"/>
      <c r="FA338" s="109"/>
      <c r="FB338" s="109"/>
      <c r="FC338" s="109"/>
      <c r="FD338" s="109"/>
      <c r="FE338" s="109"/>
      <c r="FF338" s="109"/>
      <c r="FG338" s="109"/>
      <c r="FH338" s="109"/>
      <c r="FI338" s="109"/>
      <c r="FJ338" s="109"/>
      <c r="FK338" s="109"/>
      <c r="FL338" s="109"/>
      <c r="FM338" s="109"/>
      <c r="FN338" s="109"/>
      <c r="FO338" s="109"/>
      <c r="FP338" s="109"/>
      <c r="FQ338" s="109"/>
      <c r="FR338" s="109"/>
      <c r="FS338" s="109"/>
      <c r="FT338" s="109"/>
      <c r="FU338" s="109"/>
      <c r="FV338" s="109"/>
      <c r="FW338" s="109"/>
      <c r="FX338" s="109"/>
      <c r="FY338" s="109"/>
      <c r="FZ338" s="109"/>
      <c r="GA338" s="109"/>
      <c r="GB338" s="109"/>
      <c r="GC338" s="109"/>
      <c r="GD338" s="109"/>
      <c r="GE338" s="109"/>
      <c r="GF338" s="109"/>
      <c r="GG338" s="109"/>
      <c r="GH338" s="109"/>
      <c r="GI338" s="109"/>
      <c r="GJ338" s="109"/>
      <c r="GK338" s="109"/>
      <c r="GL338" s="109"/>
      <c r="GM338" s="109"/>
      <c r="GN338" s="109"/>
      <c r="GO338" s="109"/>
      <c r="GP338" s="109"/>
      <c r="GQ338" s="109"/>
      <c r="GR338" s="109"/>
      <c r="GS338" s="109"/>
      <c r="GT338" s="109"/>
      <c r="GU338" s="109"/>
      <c r="GV338" s="109"/>
      <c r="GW338" s="109"/>
      <c r="GX338" s="109"/>
      <c r="GY338" s="109"/>
      <c r="GZ338" s="109"/>
      <c r="HA338" s="109"/>
      <c r="HB338" s="109"/>
      <c r="HC338" s="109"/>
      <c r="HD338" s="109"/>
      <c r="HE338" s="109"/>
      <c r="HF338" s="109"/>
      <c r="HG338" s="109"/>
      <c r="HH338" s="109"/>
      <c r="HI338" s="109"/>
      <c r="HJ338" s="109"/>
      <c r="HK338" s="109"/>
    </row>
    <row r="339" spans="1:219" s="3" customFormat="1" x14ac:dyDescent="0.2">
      <c r="A339" s="17"/>
      <c r="E339" s="1"/>
      <c r="F339" s="1"/>
      <c r="G339" s="1"/>
      <c r="H339" s="112"/>
      <c r="I339" s="112"/>
      <c r="J339" s="112"/>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c r="BJ339" s="108"/>
      <c r="BK339" s="108"/>
      <c r="BL339" s="108"/>
      <c r="BM339" s="108"/>
      <c r="BN339" s="108"/>
      <c r="BO339" s="108"/>
      <c r="BP339" s="108"/>
      <c r="BQ339" s="108"/>
      <c r="BR339" s="108"/>
      <c r="BS339" s="108"/>
      <c r="BT339" s="108"/>
      <c r="BU339" s="108"/>
      <c r="BV339" s="108"/>
      <c r="BW339" s="108"/>
      <c r="BX339" s="108"/>
      <c r="BY339" s="71"/>
      <c r="BZ339" s="71"/>
      <c r="CA339" s="71"/>
      <c r="CB339" s="71"/>
      <c r="CC339" s="71"/>
      <c r="CD339" s="71"/>
      <c r="CE339" s="71"/>
      <c r="CF339" s="117"/>
      <c r="CG339" s="117"/>
      <c r="CH339" s="117"/>
      <c r="CI339" s="117"/>
      <c r="CJ339" s="117"/>
      <c r="CK339" s="71"/>
      <c r="CL339" s="71"/>
      <c r="CM339" s="71"/>
      <c r="CN339" s="71"/>
      <c r="CO339" s="71"/>
      <c r="CP339" s="71"/>
      <c r="CQ339" s="71"/>
      <c r="CR339" s="71"/>
      <c r="CS339" s="71"/>
      <c r="CT339" s="71"/>
      <c r="CU339" s="71"/>
      <c r="CV339" s="71"/>
      <c r="CW339" s="71"/>
      <c r="CX339" s="71"/>
      <c r="CY339" s="71"/>
      <c r="CZ339" s="71"/>
      <c r="DA339" s="71"/>
      <c r="DB339" s="71"/>
      <c r="DC339" s="71"/>
      <c r="DD339" s="71"/>
      <c r="DE339" s="71"/>
      <c r="DF339" s="71"/>
      <c r="DG339" s="71"/>
      <c r="DH339" s="71"/>
      <c r="DI339" s="71"/>
      <c r="DJ339" s="71"/>
      <c r="DK339" s="71"/>
      <c r="DL339" s="71"/>
      <c r="DM339" s="71"/>
      <c r="DN339" s="71"/>
      <c r="DO339" s="71"/>
      <c r="DP339" s="71"/>
      <c r="DQ339" s="71"/>
      <c r="DR339" s="71"/>
      <c r="DS339" s="71"/>
      <c r="DT339" s="71"/>
      <c r="DU339" s="71"/>
      <c r="DV339" s="71"/>
      <c r="DW339" s="71"/>
      <c r="DX339" s="71"/>
      <c r="DY339" s="71"/>
      <c r="DZ339" s="71"/>
      <c r="EA339" s="71"/>
      <c r="EB339" s="71"/>
      <c r="EC339" s="71"/>
      <c r="ED339" s="71"/>
      <c r="EE339" s="71"/>
      <c r="EF339" s="71"/>
      <c r="EG339" s="71"/>
      <c r="EH339" s="71"/>
      <c r="EI339" s="71"/>
      <c r="EJ339" s="71"/>
      <c r="EK339" s="71"/>
      <c r="EL339" s="71"/>
      <c r="EM339" s="71"/>
      <c r="EN339" s="71"/>
      <c r="EO339" s="109"/>
      <c r="EP339" s="109"/>
      <c r="EQ339" s="109"/>
      <c r="ER339" s="109"/>
      <c r="ES339" s="109"/>
      <c r="ET339" s="109"/>
      <c r="EU339" s="109"/>
      <c r="EV339" s="109"/>
      <c r="EW339" s="109"/>
      <c r="EX339" s="109"/>
      <c r="EY339" s="109"/>
      <c r="EZ339" s="109"/>
      <c r="FA339" s="109"/>
      <c r="FB339" s="109"/>
      <c r="FC339" s="109"/>
      <c r="FD339" s="109"/>
      <c r="FE339" s="109"/>
      <c r="FF339" s="109"/>
      <c r="FG339" s="109"/>
      <c r="FH339" s="109"/>
      <c r="FI339" s="109"/>
      <c r="FJ339" s="109"/>
      <c r="FK339" s="109"/>
      <c r="FL339" s="109"/>
      <c r="FM339" s="109"/>
      <c r="FN339" s="109"/>
      <c r="FO339" s="109"/>
      <c r="FP339" s="109"/>
      <c r="FQ339" s="109"/>
      <c r="FR339" s="109"/>
      <c r="FS339" s="109"/>
      <c r="FT339" s="109"/>
      <c r="FU339" s="109"/>
      <c r="FV339" s="109"/>
      <c r="FW339" s="109"/>
      <c r="FX339" s="109"/>
      <c r="FY339" s="109"/>
      <c r="FZ339" s="109"/>
      <c r="GA339" s="109"/>
      <c r="GB339" s="109"/>
      <c r="GC339" s="109"/>
      <c r="GD339" s="109"/>
      <c r="GE339" s="109"/>
      <c r="GF339" s="109"/>
      <c r="GG339" s="109"/>
      <c r="GH339" s="109"/>
      <c r="GI339" s="109"/>
      <c r="GJ339" s="109"/>
      <c r="GK339" s="109"/>
      <c r="GL339" s="109"/>
      <c r="GM339" s="109"/>
      <c r="GN339" s="109"/>
      <c r="GO339" s="109"/>
      <c r="GP339" s="109"/>
      <c r="GQ339" s="109"/>
      <c r="GR339" s="109"/>
      <c r="GS339" s="109"/>
      <c r="GT339" s="109"/>
      <c r="GU339" s="109"/>
      <c r="GV339" s="109"/>
      <c r="GW339" s="109"/>
      <c r="GX339" s="109"/>
      <c r="GY339" s="109"/>
      <c r="GZ339" s="109"/>
      <c r="HA339" s="109"/>
      <c r="HB339" s="109"/>
      <c r="HC339" s="109"/>
      <c r="HD339" s="109"/>
      <c r="HE339" s="109"/>
      <c r="HF339" s="109"/>
      <c r="HG339" s="109"/>
      <c r="HH339" s="109"/>
      <c r="HI339" s="109"/>
      <c r="HJ339" s="109"/>
      <c r="HK339" s="109"/>
    </row>
    <row r="340" spans="1:219" s="3" customFormat="1" x14ac:dyDescent="0.2">
      <c r="A340" s="17"/>
      <c r="E340" s="1"/>
      <c r="F340" s="1"/>
      <c r="G340" s="1"/>
      <c r="H340" s="112"/>
      <c r="I340" s="112"/>
      <c r="J340" s="112"/>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c r="BJ340" s="108"/>
      <c r="BK340" s="108"/>
      <c r="BL340" s="108"/>
      <c r="BM340" s="108"/>
      <c r="BN340" s="108"/>
      <c r="BO340" s="108"/>
      <c r="BP340" s="108"/>
      <c r="BQ340" s="108"/>
      <c r="BR340" s="108"/>
      <c r="BS340" s="108"/>
      <c r="BT340" s="108"/>
      <c r="BU340" s="108"/>
      <c r="BV340" s="108"/>
      <c r="BW340" s="108"/>
      <c r="BX340" s="108"/>
      <c r="BY340" s="71"/>
      <c r="BZ340" s="71"/>
      <c r="CA340" s="71"/>
      <c r="CB340" s="71"/>
      <c r="CC340" s="71"/>
      <c r="CD340" s="71"/>
      <c r="CE340" s="71"/>
      <c r="CF340" s="117"/>
      <c r="CG340" s="117"/>
      <c r="CH340" s="117"/>
      <c r="CI340" s="117"/>
      <c r="CJ340" s="117"/>
      <c r="CK340" s="71"/>
      <c r="CL340" s="71"/>
      <c r="CM340" s="71"/>
      <c r="CN340" s="71"/>
      <c r="CO340" s="71"/>
      <c r="CP340" s="71"/>
      <c r="CQ340" s="71"/>
      <c r="CR340" s="71"/>
      <c r="CS340" s="71"/>
      <c r="CT340" s="71"/>
      <c r="CU340" s="71"/>
      <c r="CV340" s="71"/>
      <c r="CW340" s="71"/>
      <c r="CX340" s="71"/>
      <c r="CY340" s="71"/>
      <c r="CZ340" s="71"/>
      <c r="DA340" s="71"/>
      <c r="DB340" s="71"/>
      <c r="DC340" s="71"/>
      <c r="DD340" s="71"/>
      <c r="DE340" s="71"/>
      <c r="DF340" s="71"/>
      <c r="DG340" s="71"/>
      <c r="DH340" s="71"/>
      <c r="DI340" s="71"/>
      <c r="DJ340" s="71"/>
      <c r="DK340" s="71"/>
      <c r="DL340" s="71"/>
      <c r="DM340" s="71"/>
      <c r="DN340" s="71"/>
      <c r="DO340" s="71"/>
      <c r="DP340" s="71"/>
      <c r="DQ340" s="71"/>
      <c r="DR340" s="71"/>
      <c r="DS340" s="71"/>
      <c r="DT340" s="71"/>
      <c r="DU340" s="71"/>
      <c r="DV340" s="71"/>
      <c r="DW340" s="71"/>
      <c r="DX340" s="71"/>
      <c r="DY340" s="71"/>
      <c r="DZ340" s="71"/>
      <c r="EA340" s="71"/>
      <c r="EB340" s="71"/>
      <c r="EC340" s="71"/>
      <c r="ED340" s="71"/>
      <c r="EE340" s="71"/>
      <c r="EF340" s="71"/>
      <c r="EG340" s="71"/>
      <c r="EH340" s="71"/>
      <c r="EI340" s="71"/>
      <c r="EJ340" s="71"/>
      <c r="EK340" s="71"/>
      <c r="EL340" s="71"/>
      <c r="EM340" s="71"/>
      <c r="EN340" s="71"/>
      <c r="EO340" s="109"/>
      <c r="EP340" s="109"/>
      <c r="EQ340" s="109"/>
      <c r="ER340" s="109"/>
      <c r="ES340" s="109"/>
      <c r="ET340" s="109"/>
      <c r="EU340" s="109"/>
      <c r="EV340" s="109"/>
      <c r="EW340" s="109"/>
      <c r="EX340" s="109"/>
      <c r="EY340" s="109"/>
      <c r="EZ340" s="109"/>
      <c r="FA340" s="109"/>
      <c r="FB340" s="109"/>
      <c r="FC340" s="109"/>
      <c r="FD340" s="109"/>
      <c r="FE340" s="109"/>
      <c r="FF340" s="109"/>
      <c r="FG340" s="109"/>
      <c r="FH340" s="109"/>
      <c r="FI340" s="109"/>
      <c r="FJ340" s="109"/>
      <c r="FK340" s="109"/>
      <c r="FL340" s="109"/>
      <c r="FM340" s="109"/>
      <c r="FN340" s="109"/>
      <c r="FO340" s="109"/>
      <c r="FP340" s="109"/>
      <c r="FQ340" s="109"/>
      <c r="FR340" s="109"/>
      <c r="FS340" s="109"/>
      <c r="FT340" s="109"/>
      <c r="FU340" s="109"/>
      <c r="FV340" s="109"/>
      <c r="FW340" s="109"/>
      <c r="FX340" s="109"/>
      <c r="FY340" s="109"/>
      <c r="FZ340" s="109"/>
      <c r="GA340" s="109"/>
      <c r="GB340" s="109"/>
      <c r="GC340" s="109"/>
      <c r="GD340" s="109"/>
      <c r="GE340" s="109"/>
      <c r="GF340" s="109"/>
      <c r="GG340" s="109"/>
      <c r="GH340" s="109"/>
      <c r="GI340" s="109"/>
      <c r="GJ340" s="109"/>
      <c r="GK340" s="109"/>
      <c r="GL340" s="109"/>
      <c r="GM340" s="109"/>
      <c r="GN340" s="109"/>
      <c r="GO340" s="109"/>
      <c r="GP340" s="109"/>
      <c r="GQ340" s="109"/>
      <c r="GR340" s="109"/>
      <c r="GS340" s="109"/>
      <c r="GT340" s="109"/>
      <c r="GU340" s="109"/>
      <c r="GV340" s="109"/>
      <c r="GW340" s="109"/>
      <c r="GX340" s="109"/>
      <c r="GY340" s="109"/>
      <c r="GZ340" s="109"/>
      <c r="HA340" s="109"/>
      <c r="HB340" s="109"/>
      <c r="HC340" s="109"/>
      <c r="HD340" s="109"/>
      <c r="HE340" s="109"/>
      <c r="HF340" s="109"/>
      <c r="HG340" s="109"/>
      <c r="HH340" s="109"/>
      <c r="HI340" s="109"/>
      <c r="HJ340" s="109"/>
      <c r="HK340" s="109"/>
    </row>
    <row r="341" spans="1:219" s="3" customFormat="1" x14ac:dyDescent="0.2">
      <c r="A341" s="17"/>
      <c r="E341" s="1"/>
      <c r="F341" s="1"/>
      <c r="G341" s="1"/>
      <c r="H341" s="112"/>
      <c r="I341" s="112"/>
      <c r="J341" s="112"/>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c r="BJ341" s="108"/>
      <c r="BK341" s="108"/>
      <c r="BL341" s="108"/>
      <c r="BM341" s="108"/>
      <c r="BN341" s="108"/>
      <c r="BO341" s="108"/>
      <c r="BP341" s="108"/>
      <c r="BQ341" s="108"/>
      <c r="BR341" s="108"/>
      <c r="BS341" s="108"/>
      <c r="BT341" s="108"/>
      <c r="BU341" s="108"/>
      <c r="BV341" s="108"/>
      <c r="BW341" s="108"/>
      <c r="BX341" s="108"/>
      <c r="BY341" s="71"/>
      <c r="BZ341" s="71"/>
      <c r="CA341" s="71"/>
      <c r="CB341" s="71"/>
      <c r="CC341" s="71"/>
      <c r="CD341" s="71"/>
      <c r="CE341" s="71"/>
      <c r="CF341" s="117"/>
      <c r="CG341" s="117"/>
      <c r="CH341" s="117"/>
      <c r="CI341" s="117"/>
      <c r="CJ341" s="117"/>
      <c r="CK341" s="71"/>
      <c r="CL341" s="71"/>
      <c r="CM341" s="71"/>
      <c r="CN341" s="71"/>
      <c r="CO341" s="71"/>
      <c r="CP341" s="71"/>
      <c r="CQ341" s="71"/>
      <c r="CR341" s="71"/>
      <c r="CS341" s="71"/>
      <c r="CT341" s="71"/>
      <c r="CU341" s="71"/>
      <c r="CV341" s="71"/>
      <c r="CW341" s="71"/>
      <c r="CX341" s="71"/>
      <c r="CY341" s="71"/>
      <c r="CZ341" s="71"/>
      <c r="DA341" s="71"/>
      <c r="DB341" s="71"/>
      <c r="DC341" s="71"/>
      <c r="DD341" s="71"/>
      <c r="DE341" s="71"/>
      <c r="DF341" s="71"/>
      <c r="DG341" s="71"/>
      <c r="DH341" s="71"/>
      <c r="DI341" s="71"/>
      <c r="DJ341" s="71"/>
      <c r="DK341" s="71"/>
      <c r="DL341" s="71"/>
      <c r="DM341" s="71"/>
      <c r="DN341" s="71"/>
      <c r="DO341" s="71"/>
      <c r="DP341" s="71"/>
      <c r="DQ341" s="71"/>
      <c r="DR341" s="71"/>
      <c r="DS341" s="71"/>
      <c r="DT341" s="71"/>
      <c r="DU341" s="71"/>
      <c r="DV341" s="71"/>
      <c r="DW341" s="71"/>
      <c r="DX341" s="71"/>
      <c r="DY341" s="71"/>
      <c r="DZ341" s="71"/>
      <c r="EA341" s="71"/>
      <c r="EB341" s="71"/>
      <c r="EC341" s="71"/>
      <c r="ED341" s="71"/>
      <c r="EE341" s="71"/>
      <c r="EF341" s="71"/>
      <c r="EG341" s="71"/>
      <c r="EH341" s="71"/>
      <c r="EI341" s="71"/>
      <c r="EJ341" s="71"/>
      <c r="EK341" s="71"/>
      <c r="EL341" s="71"/>
      <c r="EM341" s="71"/>
      <c r="EN341" s="71"/>
      <c r="EO341" s="109"/>
      <c r="EP341" s="109"/>
      <c r="EQ341" s="109"/>
      <c r="ER341" s="109"/>
      <c r="ES341" s="109"/>
      <c r="ET341" s="109"/>
      <c r="EU341" s="109"/>
      <c r="EV341" s="109"/>
      <c r="EW341" s="109"/>
      <c r="EX341" s="109"/>
      <c r="EY341" s="109"/>
      <c r="EZ341" s="109"/>
      <c r="FA341" s="109"/>
      <c r="FB341" s="109"/>
      <c r="FC341" s="109"/>
      <c r="FD341" s="109"/>
      <c r="FE341" s="109"/>
      <c r="FF341" s="109"/>
      <c r="FG341" s="109"/>
      <c r="FH341" s="109"/>
      <c r="FI341" s="109"/>
      <c r="FJ341" s="109"/>
      <c r="FK341" s="109"/>
      <c r="FL341" s="109"/>
      <c r="FM341" s="109"/>
      <c r="FN341" s="109"/>
      <c r="FO341" s="109"/>
      <c r="FP341" s="109"/>
      <c r="FQ341" s="109"/>
      <c r="FR341" s="109"/>
      <c r="FS341" s="109"/>
      <c r="FT341" s="109"/>
      <c r="FU341" s="109"/>
      <c r="FV341" s="109"/>
      <c r="FW341" s="109"/>
      <c r="FX341" s="109"/>
      <c r="FY341" s="109"/>
      <c r="FZ341" s="109"/>
      <c r="GA341" s="109"/>
      <c r="GB341" s="109"/>
      <c r="GC341" s="109"/>
      <c r="GD341" s="109"/>
      <c r="GE341" s="109"/>
      <c r="GF341" s="109"/>
      <c r="GG341" s="109"/>
      <c r="GH341" s="109"/>
      <c r="GI341" s="109"/>
      <c r="GJ341" s="109"/>
      <c r="GK341" s="109"/>
      <c r="GL341" s="109"/>
      <c r="GM341" s="109"/>
      <c r="GN341" s="109"/>
      <c r="GO341" s="109"/>
      <c r="GP341" s="109"/>
      <c r="GQ341" s="109"/>
      <c r="GR341" s="109"/>
      <c r="GS341" s="109"/>
      <c r="GT341" s="109"/>
      <c r="GU341" s="109"/>
      <c r="GV341" s="109"/>
      <c r="GW341" s="109"/>
      <c r="GX341" s="109"/>
      <c r="GY341" s="109"/>
      <c r="GZ341" s="109"/>
      <c r="HA341" s="109"/>
      <c r="HB341" s="109"/>
      <c r="HC341" s="109"/>
      <c r="HD341" s="109"/>
      <c r="HE341" s="109"/>
      <c r="HF341" s="109"/>
      <c r="HG341" s="109"/>
      <c r="HH341" s="109"/>
      <c r="HI341" s="109"/>
      <c r="HJ341" s="109"/>
      <c r="HK341" s="109"/>
    </row>
    <row r="342" spans="1:219" s="3" customFormat="1" x14ac:dyDescent="0.2">
      <c r="A342" s="17"/>
      <c r="E342" s="1"/>
      <c r="F342" s="1"/>
      <c r="G342" s="1"/>
      <c r="H342" s="112"/>
      <c r="I342" s="112"/>
      <c r="J342" s="112"/>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c r="BJ342" s="108"/>
      <c r="BK342" s="108"/>
      <c r="BL342" s="108"/>
      <c r="BM342" s="108"/>
      <c r="BN342" s="108"/>
      <c r="BO342" s="108"/>
      <c r="BP342" s="108"/>
      <c r="BQ342" s="108"/>
      <c r="BR342" s="108"/>
      <c r="BS342" s="108"/>
      <c r="BT342" s="108"/>
      <c r="BU342" s="108"/>
      <c r="BV342" s="108"/>
      <c r="BW342" s="108"/>
      <c r="BX342" s="108"/>
      <c r="BY342" s="71"/>
      <c r="BZ342" s="71"/>
      <c r="CA342" s="71"/>
      <c r="CB342" s="71"/>
      <c r="CC342" s="71"/>
      <c r="CD342" s="71"/>
      <c r="CE342" s="71"/>
      <c r="CF342" s="117"/>
      <c r="CG342" s="117"/>
      <c r="CH342" s="117"/>
      <c r="CI342" s="117"/>
      <c r="CJ342" s="117"/>
      <c r="CK342" s="71"/>
      <c r="CL342" s="71"/>
      <c r="CM342" s="71"/>
      <c r="CN342" s="71"/>
      <c r="CO342" s="71"/>
      <c r="CP342" s="71"/>
      <c r="CQ342" s="71"/>
      <c r="CR342" s="71"/>
      <c r="CS342" s="71"/>
      <c r="CT342" s="71"/>
      <c r="CU342" s="71"/>
      <c r="CV342" s="71"/>
      <c r="CW342" s="71"/>
      <c r="CX342" s="71"/>
      <c r="CY342" s="71"/>
      <c r="CZ342" s="71"/>
      <c r="DA342" s="71"/>
      <c r="DB342" s="71"/>
      <c r="DC342" s="71"/>
      <c r="DD342" s="71"/>
      <c r="DE342" s="71"/>
      <c r="DF342" s="71"/>
      <c r="DG342" s="71"/>
      <c r="DH342" s="71"/>
      <c r="DI342" s="71"/>
      <c r="DJ342" s="71"/>
      <c r="DK342" s="71"/>
      <c r="DL342" s="71"/>
      <c r="DM342" s="71"/>
      <c r="DN342" s="71"/>
      <c r="DO342" s="71"/>
      <c r="DP342" s="71"/>
      <c r="DQ342" s="71"/>
      <c r="DR342" s="71"/>
      <c r="DS342" s="71"/>
      <c r="DT342" s="71"/>
      <c r="DU342" s="71"/>
      <c r="DV342" s="71"/>
      <c r="DW342" s="71"/>
      <c r="DX342" s="71"/>
      <c r="DY342" s="71"/>
      <c r="DZ342" s="71"/>
      <c r="EA342" s="71"/>
      <c r="EB342" s="71"/>
      <c r="EC342" s="71"/>
      <c r="ED342" s="71"/>
      <c r="EE342" s="71"/>
      <c r="EF342" s="71"/>
      <c r="EG342" s="71"/>
      <c r="EH342" s="71"/>
      <c r="EI342" s="71"/>
      <c r="EJ342" s="71"/>
      <c r="EK342" s="71"/>
      <c r="EL342" s="71"/>
      <c r="EM342" s="71"/>
      <c r="EN342" s="71"/>
      <c r="EO342" s="109"/>
      <c r="EP342" s="109"/>
      <c r="EQ342" s="109"/>
      <c r="ER342" s="109"/>
      <c r="ES342" s="109"/>
      <c r="ET342" s="109"/>
      <c r="EU342" s="109"/>
      <c r="EV342" s="109"/>
      <c r="EW342" s="109"/>
      <c r="EX342" s="109"/>
      <c r="EY342" s="109"/>
      <c r="EZ342" s="109"/>
      <c r="FA342" s="109"/>
      <c r="FB342" s="109"/>
      <c r="FC342" s="109"/>
      <c r="FD342" s="109"/>
      <c r="FE342" s="109"/>
      <c r="FF342" s="109"/>
      <c r="FG342" s="109"/>
      <c r="FH342" s="109"/>
      <c r="FI342" s="109"/>
      <c r="FJ342" s="109"/>
      <c r="FK342" s="109"/>
      <c r="FL342" s="109"/>
      <c r="FM342" s="109"/>
      <c r="FN342" s="109"/>
      <c r="FO342" s="109"/>
      <c r="FP342" s="109"/>
      <c r="FQ342" s="109"/>
      <c r="FR342" s="109"/>
      <c r="FS342" s="109"/>
      <c r="FT342" s="109"/>
      <c r="FU342" s="109"/>
      <c r="FV342" s="109"/>
      <c r="FW342" s="109"/>
      <c r="FX342" s="109"/>
      <c r="FY342" s="109"/>
      <c r="FZ342" s="109"/>
      <c r="GA342" s="109"/>
      <c r="GB342" s="109"/>
      <c r="GC342" s="109"/>
      <c r="GD342" s="109"/>
      <c r="GE342" s="109"/>
      <c r="GF342" s="109"/>
      <c r="GG342" s="109"/>
      <c r="GH342" s="109"/>
      <c r="GI342" s="109"/>
      <c r="GJ342" s="109"/>
      <c r="GK342" s="109"/>
      <c r="GL342" s="109"/>
      <c r="GM342" s="109"/>
      <c r="GN342" s="109"/>
      <c r="GO342" s="109"/>
      <c r="GP342" s="109"/>
      <c r="GQ342" s="109"/>
      <c r="GR342" s="109"/>
      <c r="GS342" s="109"/>
      <c r="GT342" s="109"/>
      <c r="GU342" s="109"/>
      <c r="GV342" s="109"/>
      <c r="GW342" s="109"/>
      <c r="GX342" s="109"/>
      <c r="GY342" s="109"/>
      <c r="GZ342" s="109"/>
      <c r="HA342" s="109"/>
      <c r="HB342" s="109"/>
      <c r="HC342" s="109"/>
      <c r="HD342" s="109"/>
      <c r="HE342" s="109"/>
      <c r="HF342" s="109"/>
      <c r="HG342" s="109"/>
      <c r="HH342" s="109"/>
      <c r="HI342" s="109"/>
      <c r="HJ342" s="109"/>
      <c r="HK342" s="109"/>
    </row>
    <row r="343" spans="1:219" s="3" customFormat="1" x14ac:dyDescent="0.2">
      <c r="A343" s="17"/>
      <c r="E343" s="1"/>
      <c r="F343" s="1"/>
      <c r="G343" s="1"/>
      <c r="H343" s="112"/>
      <c r="I343" s="112"/>
      <c r="J343" s="112"/>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108"/>
      <c r="BU343" s="108"/>
      <c r="BV343" s="108"/>
      <c r="BW343" s="108"/>
      <c r="BX343" s="108"/>
      <c r="BY343" s="71"/>
      <c r="BZ343" s="71"/>
      <c r="CA343" s="71"/>
      <c r="CB343" s="71"/>
      <c r="CC343" s="71"/>
      <c r="CD343" s="71"/>
      <c r="CE343" s="71"/>
      <c r="CF343" s="117"/>
      <c r="CG343" s="117"/>
      <c r="CH343" s="117"/>
      <c r="CI343" s="117"/>
      <c r="CJ343" s="117"/>
      <c r="CK343" s="71"/>
      <c r="CL343" s="71"/>
      <c r="CM343" s="71"/>
      <c r="CN343" s="71"/>
      <c r="CO343" s="71"/>
      <c r="CP343" s="71"/>
      <c r="CQ343" s="71"/>
      <c r="CR343" s="71"/>
      <c r="CS343" s="71"/>
      <c r="CT343" s="71"/>
      <c r="CU343" s="71"/>
      <c r="CV343" s="71"/>
      <c r="CW343" s="71"/>
      <c r="CX343" s="71"/>
      <c r="CY343" s="71"/>
      <c r="CZ343" s="71"/>
      <c r="DA343" s="71"/>
      <c r="DB343" s="71"/>
      <c r="DC343" s="71"/>
      <c r="DD343" s="71"/>
      <c r="DE343" s="71"/>
      <c r="DF343" s="71"/>
      <c r="DG343" s="71"/>
      <c r="DH343" s="71"/>
      <c r="DI343" s="71"/>
      <c r="DJ343" s="71"/>
      <c r="DK343" s="71"/>
      <c r="DL343" s="71"/>
      <c r="DM343" s="71"/>
      <c r="DN343" s="71"/>
      <c r="DO343" s="71"/>
      <c r="DP343" s="71"/>
      <c r="DQ343" s="71"/>
      <c r="DR343" s="71"/>
      <c r="DS343" s="71"/>
      <c r="DT343" s="71"/>
      <c r="DU343" s="71"/>
      <c r="DV343" s="71"/>
      <c r="DW343" s="71"/>
      <c r="DX343" s="71"/>
      <c r="DY343" s="71"/>
      <c r="DZ343" s="71"/>
      <c r="EA343" s="71"/>
      <c r="EB343" s="71"/>
      <c r="EC343" s="71"/>
      <c r="ED343" s="71"/>
      <c r="EE343" s="71"/>
      <c r="EF343" s="71"/>
      <c r="EG343" s="71"/>
      <c r="EH343" s="71"/>
      <c r="EI343" s="71"/>
      <c r="EJ343" s="71"/>
      <c r="EK343" s="71"/>
      <c r="EL343" s="71"/>
      <c r="EM343" s="71"/>
      <c r="EN343" s="71"/>
      <c r="EO343" s="109"/>
      <c r="EP343" s="109"/>
      <c r="EQ343" s="109"/>
      <c r="ER343" s="109"/>
      <c r="ES343" s="109"/>
      <c r="ET343" s="109"/>
      <c r="EU343" s="109"/>
      <c r="EV343" s="109"/>
      <c r="EW343" s="109"/>
      <c r="EX343" s="109"/>
      <c r="EY343" s="109"/>
      <c r="EZ343" s="109"/>
      <c r="FA343" s="109"/>
      <c r="FB343" s="109"/>
      <c r="FC343" s="109"/>
      <c r="FD343" s="109"/>
      <c r="FE343" s="109"/>
      <c r="FF343" s="109"/>
      <c r="FG343" s="109"/>
      <c r="FH343" s="109"/>
      <c r="FI343" s="109"/>
      <c r="FJ343" s="109"/>
      <c r="FK343" s="109"/>
      <c r="FL343" s="109"/>
      <c r="FM343" s="109"/>
      <c r="FN343" s="109"/>
      <c r="FO343" s="109"/>
      <c r="FP343" s="109"/>
      <c r="FQ343" s="109"/>
      <c r="FR343" s="109"/>
      <c r="FS343" s="109"/>
      <c r="FT343" s="109"/>
      <c r="FU343" s="109"/>
      <c r="FV343" s="109"/>
      <c r="FW343" s="109"/>
      <c r="FX343" s="109"/>
      <c r="FY343" s="109"/>
      <c r="FZ343" s="109"/>
      <c r="GA343" s="109"/>
      <c r="GB343" s="109"/>
      <c r="GC343" s="109"/>
      <c r="GD343" s="109"/>
      <c r="GE343" s="109"/>
      <c r="GF343" s="109"/>
      <c r="GG343" s="109"/>
      <c r="GH343" s="109"/>
      <c r="GI343" s="109"/>
      <c r="GJ343" s="109"/>
      <c r="GK343" s="109"/>
      <c r="GL343" s="109"/>
      <c r="GM343" s="109"/>
      <c r="GN343" s="109"/>
      <c r="GO343" s="109"/>
      <c r="GP343" s="109"/>
      <c r="GQ343" s="109"/>
      <c r="GR343" s="109"/>
      <c r="GS343" s="109"/>
      <c r="GT343" s="109"/>
      <c r="GU343" s="109"/>
      <c r="GV343" s="109"/>
      <c r="GW343" s="109"/>
      <c r="GX343" s="109"/>
      <c r="GY343" s="109"/>
      <c r="GZ343" s="109"/>
      <c r="HA343" s="109"/>
      <c r="HB343" s="109"/>
      <c r="HC343" s="109"/>
      <c r="HD343" s="109"/>
      <c r="HE343" s="109"/>
      <c r="HF343" s="109"/>
      <c r="HG343" s="109"/>
      <c r="HH343" s="109"/>
      <c r="HI343" s="109"/>
      <c r="HJ343" s="109"/>
      <c r="HK343" s="109"/>
    </row>
    <row r="344" spans="1:219" s="3" customFormat="1" x14ac:dyDescent="0.2">
      <c r="A344" s="17"/>
      <c r="E344" s="1"/>
      <c r="F344" s="1"/>
      <c r="G344" s="1"/>
      <c r="H344" s="112"/>
      <c r="I344" s="112"/>
      <c r="J344" s="112"/>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c r="BJ344" s="108"/>
      <c r="BK344" s="108"/>
      <c r="BL344" s="108"/>
      <c r="BM344" s="108"/>
      <c r="BN344" s="108"/>
      <c r="BO344" s="108"/>
      <c r="BP344" s="108"/>
      <c r="BQ344" s="108"/>
      <c r="BR344" s="108"/>
      <c r="BS344" s="108"/>
      <c r="BT344" s="108"/>
      <c r="BU344" s="108"/>
      <c r="BV344" s="108"/>
      <c r="BW344" s="108"/>
      <c r="BX344" s="108"/>
      <c r="BY344" s="71"/>
      <c r="BZ344" s="71"/>
      <c r="CA344" s="71"/>
      <c r="CB344" s="71"/>
      <c r="CC344" s="71"/>
      <c r="CD344" s="71"/>
      <c r="CE344" s="71"/>
      <c r="CF344" s="117"/>
      <c r="CG344" s="117"/>
      <c r="CH344" s="117"/>
      <c r="CI344" s="117"/>
      <c r="CJ344" s="117"/>
      <c r="CK344" s="71"/>
      <c r="CL344" s="71"/>
      <c r="CM344" s="71"/>
      <c r="CN344" s="71"/>
      <c r="CO344" s="71"/>
      <c r="CP344" s="71"/>
      <c r="CQ344" s="71"/>
      <c r="CR344" s="71"/>
      <c r="CS344" s="71"/>
      <c r="CT344" s="71"/>
      <c r="CU344" s="71"/>
      <c r="CV344" s="71"/>
      <c r="CW344" s="71"/>
      <c r="CX344" s="71"/>
      <c r="CY344" s="71"/>
      <c r="CZ344" s="71"/>
      <c r="DA344" s="71"/>
      <c r="DB344" s="71"/>
      <c r="DC344" s="71"/>
      <c r="DD344" s="71"/>
      <c r="DE344" s="71"/>
      <c r="DF344" s="71"/>
      <c r="DG344" s="71"/>
      <c r="DH344" s="71"/>
      <c r="DI344" s="71"/>
      <c r="DJ344" s="71"/>
      <c r="DK344" s="71"/>
      <c r="DL344" s="71"/>
      <c r="DM344" s="71"/>
      <c r="DN344" s="71"/>
      <c r="DO344" s="71"/>
      <c r="DP344" s="71"/>
      <c r="DQ344" s="71"/>
      <c r="DR344" s="71"/>
      <c r="DS344" s="71"/>
      <c r="DT344" s="71"/>
      <c r="DU344" s="71"/>
      <c r="DV344" s="71"/>
      <c r="DW344" s="71"/>
      <c r="DX344" s="71"/>
      <c r="DY344" s="71"/>
      <c r="DZ344" s="71"/>
      <c r="EA344" s="71"/>
      <c r="EB344" s="71"/>
      <c r="EC344" s="71"/>
      <c r="ED344" s="71"/>
      <c r="EE344" s="71"/>
      <c r="EF344" s="71"/>
      <c r="EG344" s="71"/>
      <c r="EH344" s="71"/>
      <c r="EI344" s="71"/>
      <c r="EJ344" s="71"/>
      <c r="EK344" s="71"/>
      <c r="EL344" s="71"/>
      <c r="EM344" s="71"/>
      <c r="EN344" s="71"/>
      <c r="EO344" s="109"/>
      <c r="EP344" s="109"/>
      <c r="EQ344" s="109"/>
      <c r="ER344" s="109"/>
      <c r="ES344" s="109"/>
      <c r="ET344" s="109"/>
      <c r="EU344" s="109"/>
      <c r="EV344" s="109"/>
      <c r="EW344" s="109"/>
      <c r="EX344" s="109"/>
      <c r="EY344" s="109"/>
      <c r="EZ344" s="109"/>
      <c r="FA344" s="109"/>
      <c r="FB344" s="109"/>
      <c r="FC344" s="109"/>
      <c r="FD344" s="109"/>
      <c r="FE344" s="109"/>
      <c r="FF344" s="109"/>
      <c r="FG344" s="109"/>
      <c r="FH344" s="109"/>
      <c r="FI344" s="109"/>
      <c r="FJ344" s="109"/>
      <c r="FK344" s="109"/>
      <c r="FL344" s="109"/>
      <c r="FM344" s="109"/>
      <c r="FN344" s="109"/>
      <c r="FO344" s="109"/>
      <c r="FP344" s="109"/>
      <c r="FQ344" s="109"/>
      <c r="FR344" s="109"/>
      <c r="FS344" s="109"/>
      <c r="FT344" s="109"/>
      <c r="FU344" s="109"/>
      <c r="FV344" s="109"/>
      <c r="FW344" s="109"/>
      <c r="FX344" s="109"/>
      <c r="FY344" s="109"/>
      <c r="FZ344" s="109"/>
      <c r="GA344" s="109"/>
      <c r="GB344" s="109"/>
      <c r="GC344" s="109"/>
      <c r="GD344" s="109"/>
      <c r="GE344" s="109"/>
      <c r="GF344" s="109"/>
      <c r="GG344" s="109"/>
      <c r="GH344" s="109"/>
      <c r="GI344" s="109"/>
      <c r="GJ344" s="109"/>
      <c r="GK344" s="109"/>
      <c r="GL344" s="109"/>
      <c r="GM344" s="109"/>
      <c r="GN344" s="109"/>
      <c r="GO344" s="109"/>
      <c r="GP344" s="109"/>
      <c r="GQ344" s="109"/>
      <c r="GR344" s="109"/>
      <c r="GS344" s="109"/>
      <c r="GT344" s="109"/>
      <c r="GU344" s="109"/>
      <c r="GV344" s="109"/>
      <c r="GW344" s="109"/>
      <c r="GX344" s="109"/>
      <c r="GY344" s="109"/>
      <c r="GZ344" s="109"/>
      <c r="HA344" s="109"/>
      <c r="HB344" s="109"/>
      <c r="HC344" s="109"/>
      <c r="HD344" s="109"/>
      <c r="HE344" s="109"/>
      <c r="HF344" s="109"/>
      <c r="HG344" s="109"/>
      <c r="HH344" s="109"/>
      <c r="HI344" s="109"/>
      <c r="HJ344" s="109"/>
      <c r="HK344" s="109"/>
    </row>
    <row r="345" spans="1:219" s="3" customFormat="1" x14ac:dyDescent="0.2">
      <c r="A345" s="17"/>
      <c r="E345" s="1"/>
      <c r="F345" s="1"/>
      <c r="G345" s="1"/>
      <c r="H345" s="112"/>
      <c r="I345" s="112"/>
      <c r="J345" s="112"/>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108"/>
      <c r="BU345" s="108"/>
      <c r="BV345" s="108"/>
      <c r="BW345" s="108"/>
      <c r="BX345" s="108"/>
      <c r="BY345" s="71"/>
      <c r="BZ345" s="71"/>
      <c r="CA345" s="71"/>
      <c r="CB345" s="71"/>
      <c r="CC345" s="71"/>
      <c r="CD345" s="71"/>
      <c r="CE345" s="71"/>
      <c r="CF345" s="117"/>
      <c r="CG345" s="117"/>
      <c r="CH345" s="117"/>
      <c r="CI345" s="117"/>
      <c r="CJ345" s="117"/>
      <c r="CK345" s="71"/>
      <c r="CL345" s="71"/>
      <c r="CM345" s="71"/>
      <c r="CN345" s="71"/>
      <c r="CO345" s="71"/>
      <c r="CP345" s="71"/>
      <c r="CQ345" s="71"/>
      <c r="CR345" s="71"/>
      <c r="CS345" s="71"/>
      <c r="CT345" s="71"/>
      <c r="CU345" s="71"/>
      <c r="CV345" s="71"/>
      <c r="CW345" s="71"/>
      <c r="CX345" s="71"/>
      <c r="CY345" s="71"/>
      <c r="CZ345" s="71"/>
      <c r="DA345" s="71"/>
      <c r="DB345" s="71"/>
      <c r="DC345" s="71"/>
      <c r="DD345" s="71"/>
      <c r="DE345" s="71"/>
      <c r="DF345" s="71"/>
      <c r="DG345" s="71"/>
      <c r="DH345" s="71"/>
      <c r="DI345" s="71"/>
      <c r="DJ345" s="71"/>
      <c r="DK345" s="71"/>
      <c r="DL345" s="71"/>
      <c r="DM345" s="71"/>
      <c r="DN345" s="71"/>
      <c r="DO345" s="71"/>
      <c r="DP345" s="71"/>
      <c r="DQ345" s="71"/>
      <c r="DR345" s="71"/>
      <c r="DS345" s="71"/>
      <c r="DT345" s="71"/>
      <c r="DU345" s="71"/>
      <c r="DV345" s="71"/>
      <c r="DW345" s="71"/>
      <c r="DX345" s="71"/>
      <c r="DY345" s="71"/>
      <c r="DZ345" s="71"/>
      <c r="EA345" s="71"/>
      <c r="EB345" s="71"/>
      <c r="EC345" s="71"/>
      <c r="ED345" s="71"/>
      <c r="EE345" s="71"/>
      <c r="EF345" s="71"/>
      <c r="EG345" s="71"/>
      <c r="EH345" s="71"/>
      <c r="EI345" s="71"/>
      <c r="EJ345" s="71"/>
      <c r="EK345" s="71"/>
      <c r="EL345" s="71"/>
      <c r="EM345" s="71"/>
      <c r="EN345" s="71"/>
      <c r="EO345" s="109"/>
      <c r="EP345" s="109"/>
      <c r="EQ345" s="109"/>
      <c r="ER345" s="109"/>
      <c r="ES345" s="109"/>
      <c r="ET345" s="109"/>
      <c r="EU345" s="109"/>
      <c r="EV345" s="109"/>
      <c r="EW345" s="109"/>
      <c r="EX345" s="109"/>
      <c r="EY345" s="109"/>
      <c r="EZ345" s="109"/>
      <c r="FA345" s="109"/>
      <c r="FB345" s="109"/>
      <c r="FC345" s="109"/>
      <c r="FD345" s="109"/>
      <c r="FE345" s="109"/>
      <c r="FF345" s="109"/>
      <c r="FG345" s="109"/>
      <c r="FH345" s="109"/>
      <c r="FI345" s="109"/>
      <c r="FJ345" s="109"/>
      <c r="FK345" s="109"/>
      <c r="FL345" s="109"/>
      <c r="FM345" s="109"/>
      <c r="FN345" s="109"/>
      <c r="FO345" s="109"/>
      <c r="FP345" s="109"/>
      <c r="FQ345" s="109"/>
      <c r="FR345" s="109"/>
      <c r="FS345" s="109"/>
      <c r="FT345" s="109"/>
      <c r="FU345" s="109"/>
      <c r="FV345" s="109"/>
      <c r="FW345" s="109"/>
      <c r="FX345" s="109"/>
      <c r="FY345" s="109"/>
      <c r="FZ345" s="109"/>
      <c r="GA345" s="109"/>
      <c r="GB345" s="109"/>
      <c r="GC345" s="109"/>
      <c r="GD345" s="109"/>
      <c r="GE345" s="109"/>
      <c r="GF345" s="109"/>
      <c r="GG345" s="109"/>
      <c r="GH345" s="109"/>
      <c r="GI345" s="109"/>
      <c r="GJ345" s="109"/>
      <c r="GK345" s="109"/>
      <c r="GL345" s="109"/>
      <c r="GM345" s="109"/>
      <c r="GN345" s="109"/>
      <c r="GO345" s="109"/>
      <c r="GP345" s="109"/>
      <c r="GQ345" s="109"/>
      <c r="GR345" s="109"/>
      <c r="GS345" s="109"/>
      <c r="GT345" s="109"/>
      <c r="GU345" s="109"/>
      <c r="GV345" s="109"/>
      <c r="GW345" s="109"/>
      <c r="GX345" s="109"/>
      <c r="GY345" s="109"/>
      <c r="GZ345" s="109"/>
      <c r="HA345" s="109"/>
      <c r="HB345" s="109"/>
      <c r="HC345" s="109"/>
      <c r="HD345" s="109"/>
      <c r="HE345" s="109"/>
      <c r="HF345" s="109"/>
      <c r="HG345" s="109"/>
      <c r="HH345" s="109"/>
      <c r="HI345" s="109"/>
      <c r="HJ345" s="109"/>
      <c r="HK345" s="109"/>
    </row>
    <row r="346" spans="1:219" s="3" customFormat="1" x14ac:dyDescent="0.2">
      <c r="A346" s="17"/>
      <c r="E346" s="1"/>
      <c r="F346" s="1"/>
      <c r="G346" s="1"/>
      <c r="H346" s="112"/>
      <c r="I346" s="112"/>
      <c r="J346" s="112"/>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108"/>
      <c r="BU346" s="108"/>
      <c r="BV346" s="108"/>
      <c r="BW346" s="108"/>
      <c r="BX346" s="108"/>
      <c r="BY346" s="71"/>
      <c r="BZ346" s="71"/>
      <c r="CA346" s="71"/>
      <c r="CB346" s="71"/>
      <c r="CC346" s="71"/>
      <c r="CD346" s="71"/>
      <c r="CE346" s="71"/>
      <c r="CF346" s="117"/>
      <c r="CG346" s="117"/>
      <c r="CH346" s="117"/>
      <c r="CI346" s="117"/>
      <c r="CJ346" s="117"/>
      <c r="CK346" s="71"/>
      <c r="CL346" s="71"/>
      <c r="CM346" s="71"/>
      <c r="CN346" s="71"/>
      <c r="CO346" s="71"/>
      <c r="CP346" s="71"/>
      <c r="CQ346" s="71"/>
      <c r="CR346" s="71"/>
      <c r="CS346" s="71"/>
      <c r="CT346" s="71"/>
      <c r="CU346" s="71"/>
      <c r="CV346" s="71"/>
      <c r="CW346" s="71"/>
      <c r="CX346" s="71"/>
      <c r="CY346" s="71"/>
      <c r="CZ346" s="71"/>
      <c r="DA346" s="71"/>
      <c r="DB346" s="71"/>
      <c r="DC346" s="71"/>
      <c r="DD346" s="71"/>
      <c r="DE346" s="71"/>
      <c r="DF346" s="71"/>
      <c r="DG346" s="71"/>
      <c r="DH346" s="71"/>
      <c r="DI346" s="71"/>
      <c r="DJ346" s="71"/>
      <c r="DK346" s="71"/>
      <c r="DL346" s="71"/>
      <c r="DM346" s="71"/>
      <c r="DN346" s="71"/>
      <c r="DO346" s="71"/>
      <c r="DP346" s="71"/>
      <c r="DQ346" s="71"/>
      <c r="DR346" s="71"/>
      <c r="DS346" s="71"/>
      <c r="DT346" s="71"/>
      <c r="DU346" s="71"/>
      <c r="DV346" s="71"/>
      <c r="DW346" s="71"/>
      <c r="DX346" s="71"/>
      <c r="DY346" s="71"/>
      <c r="DZ346" s="71"/>
      <c r="EA346" s="71"/>
      <c r="EB346" s="71"/>
      <c r="EC346" s="71"/>
      <c r="ED346" s="71"/>
      <c r="EE346" s="71"/>
      <c r="EF346" s="71"/>
      <c r="EG346" s="71"/>
      <c r="EH346" s="71"/>
      <c r="EI346" s="71"/>
      <c r="EJ346" s="71"/>
      <c r="EK346" s="71"/>
      <c r="EL346" s="71"/>
      <c r="EM346" s="71"/>
      <c r="EN346" s="71"/>
      <c r="EO346" s="109"/>
      <c r="EP346" s="109"/>
      <c r="EQ346" s="109"/>
      <c r="ER346" s="109"/>
      <c r="ES346" s="109"/>
      <c r="ET346" s="109"/>
      <c r="EU346" s="109"/>
      <c r="EV346" s="109"/>
      <c r="EW346" s="109"/>
      <c r="EX346" s="109"/>
      <c r="EY346" s="109"/>
      <c r="EZ346" s="109"/>
      <c r="FA346" s="109"/>
      <c r="FB346" s="109"/>
      <c r="FC346" s="109"/>
      <c r="FD346" s="109"/>
      <c r="FE346" s="109"/>
      <c r="FF346" s="109"/>
      <c r="FG346" s="109"/>
      <c r="FH346" s="109"/>
      <c r="FI346" s="109"/>
      <c r="FJ346" s="109"/>
      <c r="FK346" s="109"/>
      <c r="FL346" s="109"/>
      <c r="FM346" s="109"/>
      <c r="FN346" s="109"/>
      <c r="FO346" s="109"/>
      <c r="FP346" s="109"/>
      <c r="FQ346" s="109"/>
      <c r="FR346" s="109"/>
      <c r="FS346" s="109"/>
      <c r="FT346" s="109"/>
      <c r="FU346" s="109"/>
      <c r="FV346" s="109"/>
      <c r="FW346" s="109"/>
      <c r="FX346" s="109"/>
      <c r="FY346" s="109"/>
      <c r="FZ346" s="109"/>
      <c r="GA346" s="109"/>
      <c r="GB346" s="109"/>
      <c r="GC346" s="109"/>
      <c r="GD346" s="109"/>
      <c r="GE346" s="109"/>
      <c r="GF346" s="109"/>
      <c r="GG346" s="109"/>
      <c r="GH346" s="109"/>
      <c r="GI346" s="109"/>
      <c r="GJ346" s="109"/>
      <c r="GK346" s="109"/>
      <c r="GL346" s="109"/>
      <c r="GM346" s="109"/>
      <c r="GN346" s="109"/>
      <c r="GO346" s="109"/>
      <c r="GP346" s="109"/>
      <c r="GQ346" s="109"/>
      <c r="GR346" s="109"/>
      <c r="GS346" s="109"/>
      <c r="GT346" s="109"/>
      <c r="GU346" s="109"/>
      <c r="GV346" s="109"/>
      <c r="GW346" s="109"/>
      <c r="GX346" s="109"/>
      <c r="GY346" s="109"/>
      <c r="GZ346" s="109"/>
      <c r="HA346" s="109"/>
      <c r="HB346" s="109"/>
      <c r="HC346" s="109"/>
      <c r="HD346" s="109"/>
      <c r="HE346" s="109"/>
      <c r="HF346" s="109"/>
      <c r="HG346" s="109"/>
      <c r="HH346" s="109"/>
      <c r="HI346" s="109"/>
      <c r="HJ346" s="109"/>
      <c r="HK346" s="109"/>
    </row>
    <row r="347" spans="1:219" s="3" customFormat="1" x14ac:dyDescent="0.2">
      <c r="A347" s="17"/>
      <c r="E347" s="1"/>
      <c r="F347" s="1"/>
      <c r="G347" s="1"/>
      <c r="H347" s="112"/>
      <c r="I347" s="112"/>
      <c r="J347" s="112"/>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c r="BN347" s="108"/>
      <c r="BO347" s="108"/>
      <c r="BP347" s="108"/>
      <c r="BQ347" s="108"/>
      <c r="BR347" s="108"/>
      <c r="BS347" s="108"/>
      <c r="BT347" s="108"/>
      <c r="BU347" s="108"/>
      <c r="BV347" s="108"/>
      <c r="BW347" s="108"/>
      <c r="BX347" s="108"/>
      <c r="BY347" s="71"/>
      <c r="BZ347" s="71"/>
      <c r="CA347" s="71"/>
      <c r="CB347" s="71"/>
      <c r="CC347" s="71"/>
      <c r="CD347" s="71"/>
      <c r="CE347" s="71"/>
      <c r="CF347" s="117"/>
      <c r="CG347" s="117"/>
      <c r="CH347" s="117"/>
      <c r="CI347" s="117"/>
      <c r="CJ347" s="117"/>
      <c r="CK347" s="71"/>
      <c r="CL347" s="71"/>
      <c r="CM347" s="71"/>
      <c r="CN347" s="71"/>
      <c r="CO347" s="71"/>
      <c r="CP347" s="71"/>
      <c r="CQ347" s="71"/>
      <c r="CR347" s="71"/>
      <c r="CS347" s="71"/>
      <c r="CT347" s="71"/>
      <c r="CU347" s="71"/>
      <c r="CV347" s="71"/>
      <c r="CW347" s="71"/>
      <c r="CX347" s="71"/>
      <c r="CY347" s="71"/>
      <c r="CZ347" s="71"/>
      <c r="DA347" s="71"/>
      <c r="DB347" s="71"/>
      <c r="DC347" s="71"/>
      <c r="DD347" s="71"/>
      <c r="DE347" s="71"/>
      <c r="DF347" s="71"/>
      <c r="DG347" s="71"/>
      <c r="DH347" s="71"/>
      <c r="DI347" s="71"/>
      <c r="DJ347" s="71"/>
      <c r="DK347" s="71"/>
      <c r="DL347" s="71"/>
      <c r="DM347" s="71"/>
      <c r="DN347" s="71"/>
      <c r="DO347" s="71"/>
      <c r="DP347" s="71"/>
      <c r="DQ347" s="71"/>
      <c r="DR347" s="71"/>
      <c r="DS347" s="71"/>
      <c r="DT347" s="71"/>
      <c r="DU347" s="71"/>
      <c r="DV347" s="71"/>
      <c r="DW347" s="71"/>
      <c r="DX347" s="71"/>
      <c r="DY347" s="71"/>
      <c r="DZ347" s="71"/>
      <c r="EA347" s="71"/>
      <c r="EB347" s="71"/>
      <c r="EC347" s="71"/>
      <c r="ED347" s="71"/>
      <c r="EE347" s="71"/>
      <c r="EF347" s="71"/>
      <c r="EG347" s="71"/>
      <c r="EH347" s="71"/>
      <c r="EI347" s="71"/>
      <c r="EJ347" s="71"/>
      <c r="EK347" s="71"/>
      <c r="EL347" s="71"/>
      <c r="EM347" s="71"/>
      <c r="EN347" s="71"/>
      <c r="EO347" s="109"/>
      <c r="EP347" s="109"/>
      <c r="EQ347" s="109"/>
      <c r="ER347" s="109"/>
      <c r="ES347" s="109"/>
      <c r="ET347" s="109"/>
      <c r="EU347" s="109"/>
      <c r="EV347" s="109"/>
      <c r="EW347" s="109"/>
      <c r="EX347" s="109"/>
      <c r="EY347" s="109"/>
      <c r="EZ347" s="109"/>
      <c r="FA347" s="109"/>
      <c r="FB347" s="109"/>
      <c r="FC347" s="109"/>
      <c r="FD347" s="109"/>
      <c r="FE347" s="109"/>
      <c r="FF347" s="109"/>
      <c r="FG347" s="109"/>
      <c r="FH347" s="109"/>
      <c r="FI347" s="109"/>
      <c r="FJ347" s="109"/>
      <c r="FK347" s="109"/>
      <c r="FL347" s="109"/>
      <c r="FM347" s="109"/>
      <c r="FN347" s="109"/>
      <c r="FO347" s="109"/>
      <c r="FP347" s="109"/>
      <c r="FQ347" s="109"/>
      <c r="FR347" s="109"/>
      <c r="FS347" s="109"/>
      <c r="FT347" s="109"/>
      <c r="FU347" s="109"/>
      <c r="FV347" s="109"/>
      <c r="FW347" s="109"/>
      <c r="FX347" s="109"/>
      <c r="FY347" s="109"/>
      <c r="FZ347" s="109"/>
      <c r="GA347" s="109"/>
      <c r="GB347" s="109"/>
      <c r="GC347" s="109"/>
      <c r="GD347" s="109"/>
      <c r="GE347" s="109"/>
      <c r="GF347" s="109"/>
      <c r="GG347" s="109"/>
      <c r="GH347" s="109"/>
      <c r="GI347" s="109"/>
      <c r="GJ347" s="109"/>
      <c r="GK347" s="109"/>
      <c r="GL347" s="109"/>
      <c r="GM347" s="109"/>
      <c r="GN347" s="109"/>
      <c r="GO347" s="109"/>
      <c r="GP347" s="109"/>
      <c r="GQ347" s="109"/>
      <c r="GR347" s="109"/>
      <c r="GS347" s="109"/>
      <c r="GT347" s="109"/>
      <c r="GU347" s="109"/>
      <c r="GV347" s="109"/>
      <c r="GW347" s="109"/>
      <c r="GX347" s="109"/>
      <c r="GY347" s="109"/>
      <c r="GZ347" s="109"/>
      <c r="HA347" s="109"/>
      <c r="HB347" s="109"/>
      <c r="HC347" s="109"/>
      <c r="HD347" s="109"/>
      <c r="HE347" s="109"/>
      <c r="HF347" s="109"/>
      <c r="HG347" s="109"/>
      <c r="HH347" s="109"/>
      <c r="HI347" s="109"/>
      <c r="HJ347" s="109"/>
      <c r="HK347" s="109"/>
    </row>
    <row r="348" spans="1:219" s="3" customFormat="1" x14ac:dyDescent="0.2">
      <c r="A348" s="17"/>
      <c r="E348" s="1"/>
      <c r="F348" s="1"/>
      <c r="G348" s="1"/>
      <c r="H348" s="112"/>
      <c r="I348" s="112"/>
      <c r="J348" s="112"/>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c r="BJ348" s="108"/>
      <c r="BK348" s="108"/>
      <c r="BL348" s="108"/>
      <c r="BM348" s="108"/>
      <c r="BN348" s="108"/>
      <c r="BO348" s="108"/>
      <c r="BP348" s="108"/>
      <c r="BQ348" s="108"/>
      <c r="BR348" s="108"/>
      <c r="BS348" s="108"/>
      <c r="BT348" s="108"/>
      <c r="BU348" s="108"/>
      <c r="BV348" s="108"/>
      <c r="BW348" s="108"/>
      <c r="BX348" s="108"/>
      <c r="BY348" s="71"/>
      <c r="BZ348" s="71"/>
      <c r="CA348" s="71"/>
      <c r="CB348" s="71"/>
      <c r="CC348" s="71"/>
      <c r="CD348" s="71"/>
      <c r="CE348" s="71"/>
      <c r="CF348" s="117"/>
      <c r="CG348" s="117"/>
      <c r="CH348" s="117"/>
      <c r="CI348" s="117"/>
      <c r="CJ348" s="117"/>
      <c r="CK348" s="71"/>
      <c r="CL348" s="71"/>
      <c r="CM348" s="71"/>
      <c r="CN348" s="71"/>
      <c r="CO348" s="71"/>
      <c r="CP348" s="71"/>
      <c r="CQ348" s="71"/>
      <c r="CR348" s="71"/>
      <c r="CS348" s="71"/>
      <c r="CT348" s="71"/>
      <c r="CU348" s="71"/>
      <c r="CV348" s="71"/>
      <c r="CW348" s="71"/>
      <c r="CX348" s="71"/>
      <c r="CY348" s="71"/>
      <c r="CZ348" s="71"/>
      <c r="DA348" s="71"/>
      <c r="DB348" s="71"/>
      <c r="DC348" s="71"/>
      <c r="DD348" s="71"/>
      <c r="DE348" s="71"/>
      <c r="DF348" s="71"/>
      <c r="DG348" s="71"/>
      <c r="DH348" s="71"/>
      <c r="DI348" s="71"/>
      <c r="DJ348" s="71"/>
      <c r="DK348" s="71"/>
      <c r="DL348" s="71"/>
      <c r="DM348" s="71"/>
      <c r="DN348" s="71"/>
      <c r="DO348" s="71"/>
      <c r="DP348" s="71"/>
      <c r="DQ348" s="71"/>
      <c r="DR348" s="71"/>
      <c r="DS348" s="71"/>
      <c r="DT348" s="71"/>
      <c r="DU348" s="71"/>
      <c r="DV348" s="71"/>
      <c r="DW348" s="71"/>
      <c r="DX348" s="71"/>
      <c r="DY348" s="71"/>
      <c r="DZ348" s="71"/>
      <c r="EA348" s="71"/>
      <c r="EB348" s="71"/>
      <c r="EC348" s="71"/>
      <c r="ED348" s="71"/>
      <c r="EE348" s="71"/>
      <c r="EF348" s="71"/>
      <c r="EG348" s="71"/>
      <c r="EH348" s="71"/>
      <c r="EI348" s="71"/>
      <c r="EJ348" s="71"/>
      <c r="EK348" s="71"/>
      <c r="EL348" s="71"/>
      <c r="EM348" s="71"/>
      <c r="EN348" s="71"/>
      <c r="EO348" s="109"/>
      <c r="EP348" s="109"/>
      <c r="EQ348" s="109"/>
      <c r="ER348" s="109"/>
      <c r="ES348" s="109"/>
      <c r="ET348" s="109"/>
      <c r="EU348" s="109"/>
      <c r="EV348" s="109"/>
      <c r="EW348" s="109"/>
      <c r="EX348" s="109"/>
      <c r="EY348" s="109"/>
      <c r="EZ348" s="109"/>
      <c r="FA348" s="109"/>
      <c r="FB348" s="109"/>
      <c r="FC348" s="109"/>
      <c r="FD348" s="109"/>
      <c r="FE348" s="109"/>
      <c r="FF348" s="109"/>
      <c r="FG348" s="109"/>
      <c r="FH348" s="109"/>
      <c r="FI348" s="109"/>
      <c r="FJ348" s="109"/>
      <c r="FK348" s="109"/>
      <c r="FL348" s="109"/>
      <c r="FM348" s="109"/>
      <c r="FN348" s="109"/>
      <c r="FO348" s="109"/>
      <c r="FP348" s="109"/>
      <c r="FQ348" s="109"/>
      <c r="FR348" s="109"/>
      <c r="FS348" s="109"/>
      <c r="FT348" s="109"/>
      <c r="FU348" s="109"/>
      <c r="FV348" s="109"/>
      <c r="FW348" s="109"/>
      <c r="FX348" s="109"/>
      <c r="FY348" s="109"/>
      <c r="FZ348" s="109"/>
      <c r="GA348" s="109"/>
      <c r="GB348" s="109"/>
      <c r="GC348" s="109"/>
      <c r="GD348" s="109"/>
      <c r="GE348" s="109"/>
      <c r="GF348" s="109"/>
      <c r="GG348" s="109"/>
      <c r="GH348" s="109"/>
      <c r="GI348" s="109"/>
      <c r="GJ348" s="109"/>
      <c r="GK348" s="109"/>
      <c r="GL348" s="109"/>
      <c r="GM348" s="109"/>
      <c r="GN348" s="109"/>
      <c r="GO348" s="109"/>
      <c r="GP348" s="109"/>
      <c r="GQ348" s="109"/>
      <c r="GR348" s="109"/>
      <c r="GS348" s="109"/>
      <c r="GT348" s="109"/>
      <c r="GU348" s="109"/>
      <c r="GV348" s="109"/>
      <c r="GW348" s="109"/>
      <c r="GX348" s="109"/>
      <c r="GY348" s="109"/>
      <c r="GZ348" s="109"/>
      <c r="HA348" s="109"/>
      <c r="HB348" s="109"/>
      <c r="HC348" s="109"/>
      <c r="HD348" s="109"/>
      <c r="HE348" s="109"/>
      <c r="HF348" s="109"/>
      <c r="HG348" s="109"/>
      <c r="HH348" s="109"/>
      <c r="HI348" s="109"/>
      <c r="HJ348" s="109"/>
      <c r="HK348" s="109"/>
    </row>
    <row r="349" spans="1:219" s="3" customFormat="1" x14ac:dyDescent="0.2">
      <c r="A349" s="17"/>
      <c r="E349" s="1"/>
      <c r="F349" s="1"/>
      <c r="G349" s="1"/>
      <c r="H349" s="112"/>
      <c r="I349" s="112"/>
      <c r="J349" s="112"/>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71"/>
      <c r="BZ349" s="71"/>
      <c r="CA349" s="71"/>
      <c r="CB349" s="71"/>
      <c r="CC349" s="71"/>
      <c r="CD349" s="71"/>
      <c r="CE349" s="71"/>
      <c r="CF349" s="117"/>
      <c r="CG349" s="117"/>
      <c r="CH349" s="117"/>
      <c r="CI349" s="117"/>
      <c r="CJ349" s="117"/>
      <c r="CK349" s="71"/>
      <c r="CL349" s="71"/>
      <c r="CM349" s="71"/>
      <c r="CN349" s="71"/>
      <c r="CO349" s="71"/>
      <c r="CP349" s="71"/>
      <c r="CQ349" s="71"/>
      <c r="CR349" s="71"/>
      <c r="CS349" s="71"/>
      <c r="CT349" s="71"/>
      <c r="CU349" s="71"/>
      <c r="CV349" s="71"/>
      <c r="CW349" s="71"/>
      <c r="CX349" s="71"/>
      <c r="CY349" s="71"/>
      <c r="CZ349" s="71"/>
      <c r="DA349" s="71"/>
      <c r="DB349" s="71"/>
      <c r="DC349" s="71"/>
      <c r="DD349" s="71"/>
      <c r="DE349" s="71"/>
      <c r="DF349" s="71"/>
      <c r="DG349" s="71"/>
      <c r="DH349" s="71"/>
      <c r="DI349" s="71"/>
      <c r="DJ349" s="71"/>
      <c r="DK349" s="71"/>
      <c r="DL349" s="71"/>
      <c r="DM349" s="71"/>
      <c r="DN349" s="71"/>
      <c r="DO349" s="71"/>
      <c r="DP349" s="71"/>
      <c r="DQ349" s="71"/>
      <c r="DR349" s="71"/>
      <c r="DS349" s="71"/>
      <c r="DT349" s="71"/>
      <c r="DU349" s="71"/>
      <c r="DV349" s="71"/>
      <c r="DW349" s="71"/>
      <c r="DX349" s="71"/>
      <c r="DY349" s="71"/>
      <c r="DZ349" s="71"/>
      <c r="EA349" s="71"/>
      <c r="EB349" s="71"/>
      <c r="EC349" s="71"/>
      <c r="ED349" s="71"/>
      <c r="EE349" s="71"/>
      <c r="EF349" s="71"/>
      <c r="EG349" s="71"/>
      <c r="EH349" s="71"/>
      <c r="EI349" s="71"/>
      <c r="EJ349" s="71"/>
      <c r="EK349" s="71"/>
      <c r="EL349" s="71"/>
      <c r="EM349" s="71"/>
      <c r="EN349" s="71"/>
      <c r="EO349" s="109"/>
      <c r="EP349" s="109"/>
      <c r="EQ349" s="109"/>
      <c r="ER349" s="109"/>
      <c r="ES349" s="109"/>
      <c r="ET349" s="109"/>
      <c r="EU349" s="109"/>
      <c r="EV349" s="109"/>
      <c r="EW349" s="109"/>
      <c r="EX349" s="109"/>
      <c r="EY349" s="109"/>
      <c r="EZ349" s="109"/>
      <c r="FA349" s="109"/>
      <c r="FB349" s="109"/>
      <c r="FC349" s="109"/>
      <c r="FD349" s="109"/>
      <c r="FE349" s="109"/>
      <c r="FF349" s="109"/>
      <c r="FG349" s="109"/>
      <c r="FH349" s="109"/>
      <c r="FI349" s="109"/>
      <c r="FJ349" s="109"/>
      <c r="FK349" s="109"/>
      <c r="FL349" s="109"/>
      <c r="FM349" s="109"/>
      <c r="FN349" s="109"/>
      <c r="FO349" s="109"/>
      <c r="FP349" s="109"/>
      <c r="FQ349" s="109"/>
      <c r="FR349" s="109"/>
      <c r="FS349" s="109"/>
      <c r="FT349" s="109"/>
      <c r="FU349" s="109"/>
      <c r="FV349" s="109"/>
      <c r="FW349" s="109"/>
      <c r="FX349" s="109"/>
      <c r="FY349" s="109"/>
      <c r="FZ349" s="109"/>
      <c r="GA349" s="109"/>
      <c r="GB349" s="109"/>
      <c r="GC349" s="109"/>
      <c r="GD349" s="109"/>
      <c r="GE349" s="109"/>
      <c r="GF349" s="109"/>
      <c r="GG349" s="109"/>
      <c r="GH349" s="109"/>
      <c r="GI349" s="109"/>
      <c r="GJ349" s="109"/>
      <c r="GK349" s="109"/>
      <c r="GL349" s="109"/>
      <c r="GM349" s="109"/>
      <c r="GN349" s="109"/>
      <c r="GO349" s="109"/>
      <c r="GP349" s="109"/>
      <c r="GQ349" s="109"/>
      <c r="GR349" s="109"/>
      <c r="GS349" s="109"/>
      <c r="GT349" s="109"/>
      <c r="GU349" s="109"/>
      <c r="GV349" s="109"/>
      <c r="GW349" s="109"/>
      <c r="GX349" s="109"/>
      <c r="GY349" s="109"/>
      <c r="GZ349" s="109"/>
      <c r="HA349" s="109"/>
      <c r="HB349" s="109"/>
      <c r="HC349" s="109"/>
      <c r="HD349" s="109"/>
      <c r="HE349" s="109"/>
      <c r="HF349" s="109"/>
      <c r="HG349" s="109"/>
      <c r="HH349" s="109"/>
      <c r="HI349" s="109"/>
      <c r="HJ349" s="109"/>
      <c r="HK349" s="109"/>
    </row>
    <row r="350" spans="1:219" s="3" customFormat="1" x14ac:dyDescent="0.2">
      <c r="A350" s="17"/>
      <c r="E350" s="1"/>
      <c r="F350" s="1"/>
      <c r="G350" s="1"/>
      <c r="H350" s="112"/>
      <c r="I350" s="112"/>
      <c r="J350" s="112"/>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c r="BJ350" s="108"/>
      <c r="BK350" s="108"/>
      <c r="BL350" s="108"/>
      <c r="BM350" s="108"/>
      <c r="BN350" s="108"/>
      <c r="BO350" s="108"/>
      <c r="BP350" s="108"/>
      <c r="BQ350" s="108"/>
      <c r="BR350" s="108"/>
      <c r="BS350" s="108"/>
      <c r="BT350" s="108"/>
      <c r="BU350" s="108"/>
      <c r="BV350" s="108"/>
      <c r="BW350" s="108"/>
      <c r="BX350" s="108"/>
      <c r="BY350" s="71"/>
      <c r="BZ350" s="71"/>
      <c r="CA350" s="71"/>
      <c r="CB350" s="71"/>
      <c r="CC350" s="71"/>
      <c r="CD350" s="71"/>
      <c r="CE350" s="71"/>
      <c r="CF350" s="117"/>
      <c r="CG350" s="117"/>
      <c r="CH350" s="117"/>
      <c r="CI350" s="117"/>
      <c r="CJ350" s="117"/>
      <c r="CK350" s="71"/>
      <c r="CL350" s="71"/>
      <c r="CM350" s="71"/>
      <c r="CN350" s="71"/>
      <c r="CO350" s="71"/>
      <c r="CP350" s="71"/>
      <c r="CQ350" s="71"/>
      <c r="CR350" s="71"/>
      <c r="CS350" s="71"/>
      <c r="CT350" s="71"/>
      <c r="CU350" s="71"/>
      <c r="CV350" s="71"/>
      <c r="CW350" s="71"/>
      <c r="CX350" s="71"/>
      <c r="CY350" s="71"/>
      <c r="CZ350" s="71"/>
      <c r="DA350" s="71"/>
      <c r="DB350" s="71"/>
      <c r="DC350" s="71"/>
      <c r="DD350" s="71"/>
      <c r="DE350" s="71"/>
      <c r="DF350" s="71"/>
      <c r="DG350" s="71"/>
      <c r="DH350" s="71"/>
      <c r="DI350" s="71"/>
      <c r="DJ350" s="71"/>
      <c r="DK350" s="71"/>
      <c r="DL350" s="71"/>
      <c r="DM350" s="71"/>
      <c r="DN350" s="71"/>
      <c r="DO350" s="71"/>
      <c r="DP350" s="71"/>
      <c r="DQ350" s="71"/>
      <c r="DR350" s="71"/>
      <c r="DS350" s="71"/>
      <c r="DT350" s="71"/>
      <c r="DU350" s="71"/>
      <c r="DV350" s="71"/>
      <c r="DW350" s="71"/>
      <c r="DX350" s="71"/>
      <c r="DY350" s="71"/>
      <c r="DZ350" s="71"/>
      <c r="EA350" s="71"/>
      <c r="EB350" s="71"/>
      <c r="EC350" s="71"/>
      <c r="ED350" s="71"/>
      <c r="EE350" s="71"/>
      <c r="EF350" s="71"/>
      <c r="EG350" s="71"/>
      <c r="EH350" s="71"/>
      <c r="EI350" s="71"/>
      <c r="EJ350" s="71"/>
      <c r="EK350" s="71"/>
      <c r="EL350" s="71"/>
      <c r="EM350" s="71"/>
      <c r="EN350" s="71"/>
      <c r="EO350" s="109"/>
      <c r="EP350" s="109"/>
      <c r="EQ350" s="109"/>
      <c r="ER350" s="109"/>
      <c r="ES350" s="109"/>
      <c r="ET350" s="109"/>
      <c r="EU350" s="109"/>
      <c r="EV350" s="109"/>
      <c r="EW350" s="109"/>
      <c r="EX350" s="109"/>
      <c r="EY350" s="109"/>
      <c r="EZ350" s="109"/>
      <c r="FA350" s="109"/>
      <c r="FB350" s="109"/>
      <c r="FC350" s="109"/>
      <c r="FD350" s="109"/>
      <c r="FE350" s="109"/>
      <c r="FF350" s="109"/>
      <c r="FG350" s="109"/>
      <c r="FH350" s="109"/>
      <c r="FI350" s="109"/>
      <c r="FJ350" s="109"/>
      <c r="FK350" s="109"/>
      <c r="FL350" s="109"/>
      <c r="FM350" s="109"/>
      <c r="FN350" s="109"/>
      <c r="FO350" s="109"/>
      <c r="FP350" s="109"/>
      <c r="FQ350" s="109"/>
      <c r="FR350" s="109"/>
      <c r="FS350" s="109"/>
      <c r="FT350" s="109"/>
      <c r="FU350" s="109"/>
      <c r="FV350" s="109"/>
      <c r="FW350" s="109"/>
      <c r="FX350" s="109"/>
      <c r="FY350" s="109"/>
      <c r="FZ350" s="109"/>
      <c r="GA350" s="109"/>
      <c r="GB350" s="109"/>
      <c r="GC350" s="109"/>
      <c r="GD350" s="109"/>
      <c r="GE350" s="109"/>
      <c r="GF350" s="109"/>
      <c r="GG350" s="109"/>
      <c r="GH350" s="109"/>
      <c r="GI350" s="109"/>
      <c r="GJ350" s="109"/>
      <c r="GK350" s="109"/>
      <c r="GL350" s="109"/>
      <c r="GM350" s="109"/>
      <c r="GN350" s="109"/>
      <c r="GO350" s="109"/>
      <c r="GP350" s="109"/>
      <c r="GQ350" s="109"/>
      <c r="GR350" s="109"/>
      <c r="GS350" s="109"/>
      <c r="GT350" s="109"/>
      <c r="GU350" s="109"/>
      <c r="GV350" s="109"/>
      <c r="GW350" s="109"/>
      <c r="GX350" s="109"/>
      <c r="GY350" s="109"/>
      <c r="GZ350" s="109"/>
      <c r="HA350" s="109"/>
      <c r="HB350" s="109"/>
      <c r="HC350" s="109"/>
      <c r="HD350" s="109"/>
      <c r="HE350" s="109"/>
      <c r="HF350" s="109"/>
      <c r="HG350" s="109"/>
      <c r="HH350" s="109"/>
      <c r="HI350" s="109"/>
      <c r="HJ350" s="109"/>
      <c r="HK350" s="109"/>
    </row>
    <row r="351" spans="1:219" s="3" customFormat="1" x14ac:dyDescent="0.2">
      <c r="A351" s="17"/>
      <c r="E351" s="1"/>
      <c r="F351" s="1"/>
      <c r="G351" s="1"/>
      <c r="H351" s="112"/>
      <c r="I351" s="112"/>
      <c r="J351" s="112"/>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c r="BJ351" s="108"/>
      <c r="BK351" s="108"/>
      <c r="BL351" s="108"/>
      <c r="BM351" s="108"/>
      <c r="BN351" s="108"/>
      <c r="BO351" s="108"/>
      <c r="BP351" s="108"/>
      <c r="BQ351" s="108"/>
      <c r="BR351" s="108"/>
      <c r="BS351" s="108"/>
      <c r="BT351" s="108"/>
      <c r="BU351" s="108"/>
      <c r="BV351" s="108"/>
      <c r="BW351" s="108"/>
      <c r="BX351" s="108"/>
      <c r="BY351" s="71"/>
      <c r="BZ351" s="71"/>
      <c r="CA351" s="71"/>
      <c r="CB351" s="71"/>
      <c r="CC351" s="71"/>
      <c r="CD351" s="71"/>
      <c r="CE351" s="71"/>
      <c r="CF351" s="117"/>
      <c r="CG351" s="117"/>
      <c r="CH351" s="117"/>
      <c r="CI351" s="117"/>
      <c r="CJ351" s="117"/>
      <c r="CK351" s="71"/>
      <c r="CL351" s="71"/>
      <c r="CM351" s="71"/>
      <c r="CN351" s="71"/>
      <c r="CO351" s="71"/>
      <c r="CP351" s="71"/>
      <c r="CQ351" s="71"/>
      <c r="CR351" s="71"/>
      <c r="CS351" s="71"/>
      <c r="CT351" s="71"/>
      <c r="CU351" s="71"/>
      <c r="CV351" s="71"/>
      <c r="CW351" s="71"/>
      <c r="CX351" s="71"/>
      <c r="CY351" s="71"/>
      <c r="CZ351" s="71"/>
      <c r="DA351" s="71"/>
      <c r="DB351" s="71"/>
      <c r="DC351" s="71"/>
      <c r="DD351" s="71"/>
      <c r="DE351" s="71"/>
      <c r="DF351" s="71"/>
      <c r="DG351" s="71"/>
      <c r="DH351" s="71"/>
      <c r="DI351" s="71"/>
      <c r="DJ351" s="71"/>
      <c r="DK351" s="71"/>
      <c r="DL351" s="71"/>
      <c r="DM351" s="71"/>
      <c r="DN351" s="71"/>
      <c r="DO351" s="71"/>
      <c r="DP351" s="71"/>
      <c r="DQ351" s="71"/>
      <c r="DR351" s="71"/>
      <c r="DS351" s="71"/>
      <c r="DT351" s="71"/>
      <c r="DU351" s="71"/>
      <c r="DV351" s="71"/>
      <c r="DW351" s="71"/>
      <c r="DX351" s="71"/>
      <c r="DY351" s="71"/>
      <c r="DZ351" s="71"/>
      <c r="EA351" s="71"/>
      <c r="EB351" s="71"/>
      <c r="EC351" s="71"/>
      <c r="ED351" s="71"/>
      <c r="EE351" s="71"/>
      <c r="EF351" s="71"/>
      <c r="EG351" s="71"/>
      <c r="EH351" s="71"/>
      <c r="EI351" s="71"/>
      <c r="EJ351" s="71"/>
      <c r="EK351" s="71"/>
      <c r="EL351" s="71"/>
      <c r="EM351" s="71"/>
      <c r="EN351" s="71"/>
      <c r="EO351" s="109"/>
      <c r="EP351" s="109"/>
      <c r="EQ351" s="109"/>
      <c r="ER351" s="109"/>
      <c r="ES351" s="109"/>
      <c r="ET351" s="109"/>
      <c r="EU351" s="109"/>
      <c r="EV351" s="109"/>
      <c r="EW351" s="109"/>
      <c r="EX351" s="109"/>
      <c r="EY351" s="109"/>
      <c r="EZ351" s="109"/>
      <c r="FA351" s="109"/>
      <c r="FB351" s="109"/>
      <c r="FC351" s="109"/>
      <c r="FD351" s="109"/>
      <c r="FE351" s="109"/>
      <c r="FF351" s="109"/>
      <c r="FG351" s="109"/>
      <c r="FH351" s="109"/>
      <c r="FI351" s="109"/>
      <c r="FJ351" s="109"/>
      <c r="FK351" s="109"/>
      <c r="FL351" s="109"/>
      <c r="FM351" s="109"/>
      <c r="FN351" s="109"/>
      <c r="FO351" s="109"/>
      <c r="FP351" s="109"/>
      <c r="FQ351" s="109"/>
      <c r="FR351" s="109"/>
      <c r="FS351" s="109"/>
      <c r="FT351" s="109"/>
      <c r="FU351" s="109"/>
      <c r="FV351" s="109"/>
      <c r="FW351" s="109"/>
      <c r="FX351" s="109"/>
      <c r="FY351" s="109"/>
      <c r="FZ351" s="109"/>
      <c r="GA351" s="109"/>
      <c r="GB351" s="109"/>
      <c r="GC351" s="109"/>
      <c r="GD351" s="109"/>
      <c r="GE351" s="109"/>
      <c r="GF351" s="109"/>
      <c r="GG351" s="109"/>
      <c r="GH351" s="109"/>
      <c r="GI351" s="109"/>
      <c r="GJ351" s="109"/>
      <c r="GK351" s="109"/>
      <c r="GL351" s="109"/>
      <c r="GM351" s="109"/>
      <c r="GN351" s="109"/>
      <c r="GO351" s="109"/>
      <c r="GP351" s="109"/>
      <c r="GQ351" s="109"/>
      <c r="GR351" s="109"/>
      <c r="GS351" s="109"/>
      <c r="GT351" s="109"/>
      <c r="GU351" s="109"/>
      <c r="GV351" s="109"/>
      <c r="GW351" s="109"/>
      <c r="GX351" s="109"/>
      <c r="GY351" s="109"/>
      <c r="GZ351" s="109"/>
      <c r="HA351" s="109"/>
      <c r="HB351" s="109"/>
      <c r="HC351" s="109"/>
      <c r="HD351" s="109"/>
      <c r="HE351" s="109"/>
      <c r="HF351" s="109"/>
      <c r="HG351" s="109"/>
      <c r="HH351" s="109"/>
      <c r="HI351" s="109"/>
      <c r="HJ351" s="109"/>
      <c r="HK351" s="109"/>
    </row>
    <row r="352" spans="1:219" s="3" customFormat="1" x14ac:dyDescent="0.2">
      <c r="A352" s="17"/>
      <c r="E352" s="1"/>
      <c r="F352" s="1"/>
      <c r="G352" s="1"/>
      <c r="H352" s="112"/>
      <c r="I352" s="112"/>
      <c r="J352" s="112"/>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8"/>
      <c r="BR352" s="108"/>
      <c r="BS352" s="108"/>
      <c r="BT352" s="108"/>
      <c r="BU352" s="108"/>
      <c r="BV352" s="108"/>
      <c r="BW352" s="108"/>
      <c r="BX352" s="108"/>
      <c r="BY352" s="71"/>
      <c r="BZ352" s="71"/>
      <c r="CA352" s="71"/>
      <c r="CB352" s="71"/>
      <c r="CC352" s="71"/>
      <c r="CD352" s="71"/>
      <c r="CE352" s="71"/>
      <c r="CF352" s="117"/>
      <c r="CG352" s="117"/>
      <c r="CH352" s="117"/>
      <c r="CI352" s="117"/>
      <c r="CJ352" s="117"/>
      <c r="CK352" s="71"/>
      <c r="CL352" s="71"/>
      <c r="CM352" s="71"/>
      <c r="CN352" s="71"/>
      <c r="CO352" s="71"/>
      <c r="CP352" s="71"/>
      <c r="CQ352" s="71"/>
      <c r="CR352" s="71"/>
      <c r="CS352" s="71"/>
      <c r="CT352" s="71"/>
      <c r="CU352" s="71"/>
      <c r="CV352" s="71"/>
      <c r="CW352" s="71"/>
      <c r="CX352" s="71"/>
      <c r="CY352" s="71"/>
      <c r="CZ352" s="71"/>
      <c r="DA352" s="71"/>
      <c r="DB352" s="71"/>
      <c r="DC352" s="71"/>
      <c r="DD352" s="71"/>
      <c r="DE352" s="71"/>
      <c r="DF352" s="71"/>
      <c r="DG352" s="71"/>
      <c r="DH352" s="71"/>
      <c r="DI352" s="71"/>
      <c r="DJ352" s="71"/>
      <c r="DK352" s="71"/>
      <c r="DL352" s="71"/>
      <c r="DM352" s="71"/>
      <c r="DN352" s="71"/>
      <c r="DO352" s="71"/>
      <c r="DP352" s="71"/>
      <c r="DQ352" s="71"/>
      <c r="DR352" s="71"/>
      <c r="DS352" s="71"/>
      <c r="DT352" s="71"/>
      <c r="DU352" s="71"/>
      <c r="DV352" s="71"/>
      <c r="DW352" s="71"/>
      <c r="DX352" s="71"/>
      <c r="DY352" s="71"/>
      <c r="DZ352" s="71"/>
      <c r="EA352" s="71"/>
      <c r="EB352" s="71"/>
      <c r="EC352" s="71"/>
      <c r="ED352" s="71"/>
      <c r="EE352" s="71"/>
      <c r="EF352" s="71"/>
      <c r="EG352" s="71"/>
      <c r="EH352" s="71"/>
      <c r="EI352" s="71"/>
      <c r="EJ352" s="71"/>
      <c r="EK352" s="71"/>
      <c r="EL352" s="71"/>
      <c r="EM352" s="71"/>
      <c r="EN352" s="71"/>
      <c r="EO352" s="109"/>
      <c r="EP352" s="109"/>
      <c r="EQ352" s="109"/>
      <c r="ER352" s="109"/>
      <c r="ES352" s="109"/>
      <c r="ET352" s="109"/>
      <c r="EU352" s="109"/>
      <c r="EV352" s="109"/>
      <c r="EW352" s="109"/>
      <c r="EX352" s="109"/>
      <c r="EY352" s="109"/>
      <c r="EZ352" s="109"/>
      <c r="FA352" s="109"/>
      <c r="FB352" s="109"/>
      <c r="FC352" s="109"/>
      <c r="FD352" s="109"/>
      <c r="FE352" s="109"/>
      <c r="FF352" s="109"/>
      <c r="FG352" s="109"/>
      <c r="FH352" s="109"/>
      <c r="FI352" s="109"/>
      <c r="FJ352" s="109"/>
      <c r="FK352" s="109"/>
      <c r="FL352" s="109"/>
      <c r="FM352" s="109"/>
      <c r="FN352" s="109"/>
      <c r="FO352" s="109"/>
      <c r="FP352" s="109"/>
      <c r="FQ352" s="109"/>
      <c r="FR352" s="109"/>
      <c r="FS352" s="109"/>
      <c r="FT352" s="109"/>
      <c r="FU352" s="109"/>
      <c r="FV352" s="109"/>
      <c r="FW352" s="109"/>
      <c r="FX352" s="109"/>
      <c r="FY352" s="109"/>
      <c r="FZ352" s="109"/>
      <c r="GA352" s="109"/>
      <c r="GB352" s="109"/>
      <c r="GC352" s="109"/>
      <c r="GD352" s="109"/>
      <c r="GE352" s="109"/>
      <c r="GF352" s="109"/>
      <c r="GG352" s="109"/>
      <c r="GH352" s="109"/>
      <c r="GI352" s="109"/>
      <c r="GJ352" s="109"/>
      <c r="GK352" s="109"/>
      <c r="GL352" s="109"/>
      <c r="GM352" s="109"/>
      <c r="GN352" s="109"/>
      <c r="GO352" s="109"/>
      <c r="GP352" s="109"/>
      <c r="GQ352" s="109"/>
      <c r="GR352" s="109"/>
      <c r="GS352" s="109"/>
      <c r="GT352" s="109"/>
      <c r="GU352" s="109"/>
      <c r="GV352" s="109"/>
      <c r="GW352" s="109"/>
      <c r="GX352" s="109"/>
      <c r="GY352" s="109"/>
      <c r="GZ352" s="109"/>
      <c r="HA352" s="109"/>
      <c r="HB352" s="109"/>
      <c r="HC352" s="109"/>
      <c r="HD352" s="109"/>
      <c r="HE352" s="109"/>
      <c r="HF352" s="109"/>
      <c r="HG352" s="109"/>
      <c r="HH352" s="109"/>
      <c r="HI352" s="109"/>
      <c r="HJ352" s="109"/>
      <c r="HK352" s="109"/>
    </row>
    <row r="353" spans="1:219" s="3" customFormat="1" x14ac:dyDescent="0.2">
      <c r="A353" s="17"/>
      <c r="E353" s="1"/>
      <c r="F353" s="1"/>
      <c r="G353" s="1"/>
      <c r="H353" s="112"/>
      <c r="I353" s="112"/>
      <c r="J353" s="112"/>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c r="BJ353" s="108"/>
      <c r="BK353" s="108"/>
      <c r="BL353" s="108"/>
      <c r="BM353" s="108"/>
      <c r="BN353" s="108"/>
      <c r="BO353" s="108"/>
      <c r="BP353" s="108"/>
      <c r="BQ353" s="108"/>
      <c r="BR353" s="108"/>
      <c r="BS353" s="108"/>
      <c r="BT353" s="108"/>
      <c r="BU353" s="108"/>
      <c r="BV353" s="108"/>
      <c r="BW353" s="108"/>
      <c r="BX353" s="108"/>
      <c r="BY353" s="71"/>
      <c r="BZ353" s="71"/>
      <c r="CA353" s="71"/>
      <c r="CB353" s="71"/>
      <c r="CC353" s="71"/>
      <c r="CD353" s="71"/>
      <c r="CE353" s="71"/>
      <c r="CF353" s="117"/>
      <c r="CG353" s="117"/>
      <c r="CH353" s="117"/>
      <c r="CI353" s="117"/>
      <c r="CJ353" s="117"/>
      <c r="CK353" s="71"/>
      <c r="CL353" s="71"/>
      <c r="CM353" s="71"/>
      <c r="CN353" s="71"/>
      <c r="CO353" s="71"/>
      <c r="CP353" s="71"/>
      <c r="CQ353" s="71"/>
      <c r="CR353" s="71"/>
      <c r="CS353" s="71"/>
      <c r="CT353" s="71"/>
      <c r="CU353" s="71"/>
      <c r="CV353" s="71"/>
      <c r="CW353" s="71"/>
      <c r="CX353" s="71"/>
      <c r="CY353" s="71"/>
      <c r="CZ353" s="71"/>
      <c r="DA353" s="71"/>
      <c r="DB353" s="71"/>
      <c r="DC353" s="71"/>
      <c r="DD353" s="71"/>
      <c r="DE353" s="71"/>
      <c r="DF353" s="71"/>
      <c r="DG353" s="71"/>
      <c r="DH353" s="71"/>
      <c r="DI353" s="71"/>
      <c r="DJ353" s="71"/>
      <c r="DK353" s="71"/>
      <c r="DL353" s="71"/>
      <c r="DM353" s="71"/>
      <c r="DN353" s="71"/>
      <c r="DO353" s="71"/>
      <c r="DP353" s="71"/>
      <c r="DQ353" s="71"/>
      <c r="DR353" s="71"/>
      <c r="DS353" s="71"/>
      <c r="DT353" s="71"/>
      <c r="DU353" s="71"/>
      <c r="DV353" s="71"/>
      <c r="DW353" s="71"/>
      <c r="DX353" s="71"/>
      <c r="DY353" s="71"/>
      <c r="DZ353" s="71"/>
      <c r="EA353" s="71"/>
      <c r="EB353" s="71"/>
      <c r="EC353" s="71"/>
      <c r="ED353" s="71"/>
      <c r="EE353" s="71"/>
      <c r="EF353" s="71"/>
      <c r="EG353" s="71"/>
      <c r="EH353" s="71"/>
      <c r="EI353" s="71"/>
      <c r="EJ353" s="71"/>
      <c r="EK353" s="71"/>
      <c r="EL353" s="71"/>
      <c r="EM353" s="71"/>
      <c r="EN353" s="71"/>
      <c r="EO353" s="109"/>
      <c r="EP353" s="109"/>
      <c r="EQ353" s="109"/>
      <c r="ER353" s="109"/>
      <c r="ES353" s="109"/>
      <c r="ET353" s="109"/>
      <c r="EU353" s="109"/>
      <c r="EV353" s="109"/>
      <c r="EW353" s="109"/>
      <c r="EX353" s="109"/>
      <c r="EY353" s="109"/>
      <c r="EZ353" s="109"/>
      <c r="FA353" s="109"/>
      <c r="FB353" s="109"/>
      <c r="FC353" s="109"/>
      <c r="FD353" s="109"/>
      <c r="FE353" s="109"/>
      <c r="FF353" s="109"/>
      <c r="FG353" s="109"/>
      <c r="FH353" s="109"/>
      <c r="FI353" s="109"/>
      <c r="FJ353" s="109"/>
      <c r="FK353" s="109"/>
      <c r="FL353" s="109"/>
      <c r="FM353" s="109"/>
      <c r="FN353" s="109"/>
      <c r="FO353" s="109"/>
      <c r="FP353" s="109"/>
      <c r="FQ353" s="109"/>
      <c r="FR353" s="109"/>
      <c r="FS353" s="109"/>
      <c r="FT353" s="109"/>
      <c r="FU353" s="109"/>
      <c r="FV353" s="109"/>
      <c r="FW353" s="109"/>
      <c r="FX353" s="109"/>
      <c r="FY353" s="109"/>
      <c r="FZ353" s="109"/>
      <c r="GA353" s="109"/>
      <c r="GB353" s="109"/>
      <c r="GC353" s="109"/>
      <c r="GD353" s="109"/>
      <c r="GE353" s="109"/>
      <c r="GF353" s="109"/>
      <c r="GG353" s="109"/>
      <c r="GH353" s="109"/>
      <c r="GI353" s="109"/>
      <c r="GJ353" s="109"/>
      <c r="GK353" s="109"/>
      <c r="GL353" s="109"/>
      <c r="GM353" s="109"/>
      <c r="GN353" s="109"/>
      <c r="GO353" s="109"/>
      <c r="GP353" s="109"/>
      <c r="GQ353" s="109"/>
      <c r="GR353" s="109"/>
      <c r="GS353" s="109"/>
      <c r="GT353" s="109"/>
      <c r="GU353" s="109"/>
      <c r="GV353" s="109"/>
      <c r="GW353" s="109"/>
      <c r="GX353" s="109"/>
      <c r="GY353" s="109"/>
      <c r="GZ353" s="109"/>
      <c r="HA353" s="109"/>
      <c r="HB353" s="109"/>
      <c r="HC353" s="109"/>
      <c r="HD353" s="109"/>
      <c r="HE353" s="109"/>
      <c r="HF353" s="109"/>
      <c r="HG353" s="109"/>
      <c r="HH353" s="109"/>
      <c r="HI353" s="109"/>
      <c r="HJ353" s="109"/>
      <c r="HK353" s="109"/>
    </row>
    <row r="354" spans="1:219" s="3" customFormat="1" x14ac:dyDescent="0.2">
      <c r="A354" s="17"/>
      <c r="E354" s="1"/>
      <c r="F354" s="1"/>
      <c r="G354" s="1"/>
      <c r="H354" s="112"/>
      <c r="I354" s="112"/>
      <c r="J354" s="112"/>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c r="AV354" s="108"/>
      <c r="AW354" s="108"/>
      <c r="AX354" s="108"/>
      <c r="AY354" s="108"/>
      <c r="AZ354" s="108"/>
      <c r="BA354" s="108"/>
      <c r="BB354" s="108"/>
      <c r="BC354" s="108"/>
      <c r="BD354" s="108"/>
      <c r="BE354" s="108"/>
      <c r="BF354" s="108"/>
      <c r="BG354" s="108"/>
      <c r="BH354" s="108"/>
      <c r="BI354" s="108"/>
      <c r="BJ354" s="108"/>
      <c r="BK354" s="108"/>
      <c r="BL354" s="108"/>
      <c r="BM354" s="108"/>
      <c r="BN354" s="108"/>
      <c r="BO354" s="108"/>
      <c r="BP354" s="108"/>
      <c r="BQ354" s="108"/>
      <c r="BR354" s="108"/>
      <c r="BS354" s="108"/>
      <c r="BT354" s="108"/>
      <c r="BU354" s="108"/>
      <c r="BV354" s="108"/>
      <c r="BW354" s="108"/>
      <c r="BX354" s="108"/>
      <c r="BY354" s="71"/>
      <c r="BZ354" s="71"/>
      <c r="CA354" s="71"/>
      <c r="CB354" s="71"/>
      <c r="CC354" s="71"/>
      <c r="CD354" s="71"/>
      <c r="CE354" s="71"/>
      <c r="CF354" s="117"/>
      <c r="CG354" s="117"/>
      <c r="CH354" s="117"/>
      <c r="CI354" s="117"/>
      <c r="CJ354" s="117"/>
      <c r="CK354" s="71"/>
      <c r="CL354" s="71"/>
      <c r="CM354" s="71"/>
      <c r="CN354" s="71"/>
      <c r="CO354" s="71"/>
      <c r="CP354" s="71"/>
      <c r="CQ354" s="71"/>
      <c r="CR354" s="71"/>
      <c r="CS354" s="71"/>
      <c r="CT354" s="71"/>
      <c r="CU354" s="71"/>
      <c r="CV354" s="71"/>
      <c r="CW354" s="71"/>
      <c r="CX354" s="71"/>
      <c r="CY354" s="71"/>
      <c r="CZ354" s="71"/>
      <c r="DA354" s="71"/>
      <c r="DB354" s="71"/>
      <c r="DC354" s="71"/>
      <c r="DD354" s="71"/>
      <c r="DE354" s="71"/>
      <c r="DF354" s="71"/>
      <c r="DG354" s="71"/>
      <c r="DH354" s="71"/>
      <c r="DI354" s="71"/>
      <c r="DJ354" s="71"/>
      <c r="DK354" s="71"/>
      <c r="DL354" s="71"/>
      <c r="DM354" s="71"/>
      <c r="DN354" s="71"/>
      <c r="DO354" s="71"/>
      <c r="DP354" s="71"/>
      <c r="DQ354" s="71"/>
      <c r="DR354" s="71"/>
      <c r="DS354" s="71"/>
      <c r="DT354" s="71"/>
      <c r="DU354" s="71"/>
      <c r="DV354" s="71"/>
      <c r="DW354" s="71"/>
      <c r="DX354" s="71"/>
      <c r="DY354" s="71"/>
      <c r="DZ354" s="71"/>
      <c r="EA354" s="71"/>
      <c r="EB354" s="71"/>
      <c r="EC354" s="71"/>
      <c r="ED354" s="71"/>
      <c r="EE354" s="71"/>
      <c r="EF354" s="71"/>
      <c r="EG354" s="71"/>
      <c r="EH354" s="71"/>
      <c r="EI354" s="71"/>
      <c r="EJ354" s="71"/>
      <c r="EK354" s="71"/>
      <c r="EL354" s="71"/>
      <c r="EM354" s="71"/>
      <c r="EN354" s="71"/>
      <c r="EO354" s="109"/>
      <c r="EP354" s="109"/>
      <c r="EQ354" s="109"/>
      <c r="ER354" s="109"/>
      <c r="ES354" s="109"/>
      <c r="ET354" s="109"/>
      <c r="EU354" s="109"/>
      <c r="EV354" s="109"/>
      <c r="EW354" s="109"/>
      <c r="EX354" s="109"/>
      <c r="EY354" s="109"/>
      <c r="EZ354" s="109"/>
      <c r="FA354" s="109"/>
      <c r="FB354" s="109"/>
      <c r="FC354" s="109"/>
      <c r="FD354" s="109"/>
      <c r="FE354" s="109"/>
      <c r="FF354" s="109"/>
      <c r="FG354" s="109"/>
      <c r="FH354" s="109"/>
      <c r="FI354" s="109"/>
      <c r="FJ354" s="109"/>
      <c r="FK354" s="109"/>
      <c r="FL354" s="109"/>
      <c r="FM354" s="109"/>
      <c r="FN354" s="109"/>
      <c r="FO354" s="109"/>
      <c r="FP354" s="109"/>
      <c r="FQ354" s="109"/>
      <c r="FR354" s="109"/>
      <c r="FS354" s="109"/>
      <c r="FT354" s="109"/>
      <c r="FU354" s="109"/>
      <c r="FV354" s="109"/>
      <c r="FW354" s="109"/>
      <c r="FX354" s="109"/>
      <c r="FY354" s="109"/>
      <c r="FZ354" s="109"/>
      <c r="GA354" s="109"/>
      <c r="GB354" s="109"/>
      <c r="GC354" s="109"/>
      <c r="GD354" s="109"/>
      <c r="GE354" s="109"/>
      <c r="GF354" s="109"/>
      <c r="GG354" s="109"/>
      <c r="GH354" s="109"/>
      <c r="GI354" s="109"/>
      <c r="GJ354" s="109"/>
      <c r="GK354" s="109"/>
      <c r="GL354" s="109"/>
      <c r="GM354" s="109"/>
      <c r="GN354" s="109"/>
      <c r="GO354" s="109"/>
      <c r="GP354" s="109"/>
      <c r="GQ354" s="109"/>
      <c r="GR354" s="109"/>
      <c r="GS354" s="109"/>
      <c r="GT354" s="109"/>
      <c r="GU354" s="109"/>
      <c r="GV354" s="109"/>
      <c r="GW354" s="109"/>
      <c r="GX354" s="109"/>
      <c r="GY354" s="109"/>
      <c r="GZ354" s="109"/>
      <c r="HA354" s="109"/>
      <c r="HB354" s="109"/>
      <c r="HC354" s="109"/>
      <c r="HD354" s="109"/>
      <c r="HE354" s="109"/>
      <c r="HF354" s="109"/>
      <c r="HG354" s="109"/>
      <c r="HH354" s="109"/>
      <c r="HI354" s="109"/>
      <c r="HJ354" s="109"/>
      <c r="HK354" s="109"/>
    </row>
    <row r="355" spans="1:219" s="3" customFormat="1" x14ac:dyDescent="0.2">
      <c r="A355" s="17"/>
      <c r="E355" s="1"/>
      <c r="F355" s="1"/>
      <c r="G355" s="1"/>
      <c r="H355" s="112"/>
      <c r="I355" s="112"/>
      <c r="J355" s="112"/>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8"/>
      <c r="BR355" s="108"/>
      <c r="BS355" s="108"/>
      <c r="BT355" s="108"/>
      <c r="BU355" s="108"/>
      <c r="BV355" s="108"/>
      <c r="BW355" s="108"/>
      <c r="BX355" s="108"/>
      <c r="BY355" s="71"/>
      <c r="BZ355" s="71"/>
      <c r="CA355" s="71"/>
      <c r="CB355" s="71"/>
      <c r="CC355" s="71"/>
      <c r="CD355" s="71"/>
      <c r="CE355" s="71"/>
      <c r="CF355" s="117"/>
      <c r="CG355" s="117"/>
      <c r="CH355" s="117"/>
      <c r="CI355" s="117"/>
      <c r="CJ355" s="117"/>
      <c r="CK355" s="71"/>
      <c r="CL355" s="71"/>
      <c r="CM355" s="71"/>
      <c r="CN355" s="71"/>
      <c r="CO355" s="71"/>
      <c r="CP355" s="71"/>
      <c r="CQ355" s="71"/>
      <c r="CR355" s="71"/>
      <c r="CS355" s="71"/>
      <c r="CT355" s="71"/>
      <c r="CU355" s="71"/>
      <c r="CV355" s="71"/>
      <c r="CW355" s="71"/>
      <c r="CX355" s="71"/>
      <c r="CY355" s="71"/>
      <c r="CZ355" s="71"/>
      <c r="DA355" s="71"/>
      <c r="DB355" s="71"/>
      <c r="DC355" s="71"/>
      <c r="DD355" s="71"/>
      <c r="DE355" s="71"/>
      <c r="DF355" s="71"/>
      <c r="DG355" s="71"/>
      <c r="DH355" s="71"/>
      <c r="DI355" s="71"/>
      <c r="DJ355" s="71"/>
      <c r="DK355" s="71"/>
      <c r="DL355" s="71"/>
      <c r="DM355" s="71"/>
      <c r="DN355" s="71"/>
      <c r="DO355" s="71"/>
      <c r="DP355" s="71"/>
      <c r="DQ355" s="71"/>
      <c r="DR355" s="71"/>
      <c r="DS355" s="71"/>
      <c r="DT355" s="71"/>
      <c r="DU355" s="71"/>
      <c r="DV355" s="71"/>
      <c r="DW355" s="71"/>
      <c r="DX355" s="71"/>
      <c r="DY355" s="71"/>
      <c r="DZ355" s="71"/>
      <c r="EA355" s="71"/>
      <c r="EB355" s="71"/>
      <c r="EC355" s="71"/>
      <c r="ED355" s="71"/>
      <c r="EE355" s="71"/>
      <c r="EF355" s="71"/>
      <c r="EG355" s="71"/>
      <c r="EH355" s="71"/>
      <c r="EI355" s="71"/>
      <c r="EJ355" s="71"/>
      <c r="EK355" s="71"/>
      <c r="EL355" s="71"/>
      <c r="EM355" s="71"/>
      <c r="EN355" s="71"/>
      <c r="EO355" s="109"/>
      <c r="EP355" s="109"/>
      <c r="EQ355" s="109"/>
      <c r="ER355" s="109"/>
      <c r="ES355" s="109"/>
      <c r="ET355" s="109"/>
      <c r="EU355" s="109"/>
      <c r="EV355" s="109"/>
      <c r="EW355" s="109"/>
      <c r="EX355" s="109"/>
      <c r="EY355" s="109"/>
      <c r="EZ355" s="109"/>
      <c r="FA355" s="109"/>
      <c r="FB355" s="109"/>
      <c r="FC355" s="109"/>
      <c r="FD355" s="109"/>
      <c r="FE355" s="109"/>
      <c r="FF355" s="109"/>
      <c r="FG355" s="109"/>
      <c r="FH355" s="109"/>
      <c r="FI355" s="109"/>
      <c r="FJ355" s="109"/>
      <c r="FK355" s="109"/>
      <c r="FL355" s="109"/>
      <c r="FM355" s="109"/>
      <c r="FN355" s="109"/>
      <c r="FO355" s="109"/>
      <c r="FP355" s="109"/>
      <c r="FQ355" s="109"/>
      <c r="FR355" s="109"/>
      <c r="FS355" s="109"/>
      <c r="FT355" s="109"/>
      <c r="FU355" s="109"/>
      <c r="FV355" s="109"/>
      <c r="FW355" s="109"/>
      <c r="FX355" s="109"/>
      <c r="FY355" s="109"/>
      <c r="FZ355" s="109"/>
      <c r="GA355" s="109"/>
      <c r="GB355" s="109"/>
      <c r="GC355" s="109"/>
      <c r="GD355" s="109"/>
      <c r="GE355" s="109"/>
      <c r="GF355" s="109"/>
      <c r="GG355" s="109"/>
      <c r="GH355" s="109"/>
      <c r="GI355" s="109"/>
      <c r="GJ355" s="109"/>
      <c r="GK355" s="109"/>
      <c r="GL355" s="109"/>
      <c r="GM355" s="109"/>
      <c r="GN355" s="109"/>
      <c r="GO355" s="109"/>
      <c r="GP355" s="109"/>
      <c r="GQ355" s="109"/>
      <c r="GR355" s="109"/>
      <c r="GS355" s="109"/>
      <c r="GT355" s="109"/>
      <c r="GU355" s="109"/>
      <c r="GV355" s="109"/>
      <c r="GW355" s="109"/>
      <c r="GX355" s="109"/>
      <c r="GY355" s="109"/>
      <c r="GZ355" s="109"/>
      <c r="HA355" s="109"/>
      <c r="HB355" s="109"/>
      <c r="HC355" s="109"/>
      <c r="HD355" s="109"/>
      <c r="HE355" s="109"/>
      <c r="HF355" s="109"/>
      <c r="HG355" s="109"/>
      <c r="HH355" s="109"/>
      <c r="HI355" s="109"/>
      <c r="HJ355" s="109"/>
      <c r="HK355" s="109"/>
    </row>
    <row r="356" spans="1:219" s="3" customFormat="1" x14ac:dyDescent="0.2">
      <c r="A356" s="17"/>
      <c r="E356" s="1"/>
      <c r="F356" s="1"/>
      <c r="G356" s="1"/>
      <c r="H356" s="112"/>
      <c r="I356" s="112"/>
      <c r="J356" s="112"/>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c r="AW356" s="108"/>
      <c r="AX356" s="108"/>
      <c r="AY356" s="108"/>
      <c r="AZ356" s="108"/>
      <c r="BA356" s="108"/>
      <c r="BB356" s="108"/>
      <c r="BC356" s="108"/>
      <c r="BD356" s="108"/>
      <c r="BE356" s="108"/>
      <c r="BF356" s="108"/>
      <c r="BG356" s="108"/>
      <c r="BH356" s="108"/>
      <c r="BI356" s="108"/>
      <c r="BJ356" s="108"/>
      <c r="BK356" s="108"/>
      <c r="BL356" s="108"/>
      <c r="BM356" s="108"/>
      <c r="BN356" s="108"/>
      <c r="BO356" s="108"/>
      <c r="BP356" s="108"/>
      <c r="BQ356" s="108"/>
      <c r="BR356" s="108"/>
      <c r="BS356" s="108"/>
      <c r="BT356" s="108"/>
      <c r="BU356" s="108"/>
      <c r="BV356" s="108"/>
      <c r="BW356" s="108"/>
      <c r="BX356" s="108"/>
      <c r="BY356" s="71"/>
      <c r="BZ356" s="71"/>
      <c r="CA356" s="71"/>
      <c r="CB356" s="71"/>
      <c r="CC356" s="71"/>
      <c r="CD356" s="71"/>
      <c r="CE356" s="71"/>
      <c r="CF356" s="117"/>
      <c r="CG356" s="117"/>
      <c r="CH356" s="117"/>
      <c r="CI356" s="117"/>
      <c r="CJ356" s="117"/>
      <c r="CK356" s="71"/>
      <c r="CL356" s="71"/>
      <c r="CM356" s="71"/>
      <c r="CN356" s="71"/>
      <c r="CO356" s="71"/>
      <c r="CP356" s="71"/>
      <c r="CQ356" s="71"/>
      <c r="CR356" s="71"/>
      <c r="CS356" s="71"/>
      <c r="CT356" s="71"/>
      <c r="CU356" s="71"/>
      <c r="CV356" s="71"/>
      <c r="CW356" s="71"/>
      <c r="CX356" s="71"/>
      <c r="CY356" s="71"/>
      <c r="CZ356" s="71"/>
      <c r="DA356" s="71"/>
      <c r="DB356" s="71"/>
      <c r="DC356" s="71"/>
      <c r="DD356" s="71"/>
      <c r="DE356" s="71"/>
      <c r="DF356" s="71"/>
      <c r="DG356" s="71"/>
      <c r="DH356" s="71"/>
      <c r="DI356" s="71"/>
      <c r="DJ356" s="71"/>
      <c r="DK356" s="71"/>
      <c r="DL356" s="71"/>
      <c r="DM356" s="71"/>
      <c r="DN356" s="71"/>
      <c r="DO356" s="71"/>
      <c r="DP356" s="71"/>
      <c r="DQ356" s="71"/>
      <c r="DR356" s="71"/>
      <c r="DS356" s="71"/>
      <c r="DT356" s="71"/>
      <c r="DU356" s="71"/>
      <c r="DV356" s="71"/>
      <c r="DW356" s="71"/>
      <c r="DX356" s="71"/>
      <c r="DY356" s="71"/>
      <c r="DZ356" s="71"/>
      <c r="EA356" s="71"/>
      <c r="EB356" s="71"/>
      <c r="EC356" s="71"/>
      <c r="ED356" s="71"/>
      <c r="EE356" s="71"/>
      <c r="EF356" s="71"/>
      <c r="EG356" s="71"/>
      <c r="EH356" s="71"/>
      <c r="EI356" s="71"/>
      <c r="EJ356" s="71"/>
      <c r="EK356" s="71"/>
      <c r="EL356" s="71"/>
      <c r="EM356" s="71"/>
      <c r="EN356" s="71"/>
      <c r="EO356" s="109"/>
      <c r="EP356" s="109"/>
      <c r="EQ356" s="109"/>
      <c r="ER356" s="109"/>
      <c r="ES356" s="109"/>
      <c r="ET356" s="109"/>
      <c r="EU356" s="109"/>
      <c r="EV356" s="109"/>
      <c r="EW356" s="109"/>
      <c r="EX356" s="109"/>
      <c r="EY356" s="109"/>
      <c r="EZ356" s="109"/>
      <c r="FA356" s="109"/>
      <c r="FB356" s="109"/>
      <c r="FC356" s="109"/>
      <c r="FD356" s="109"/>
      <c r="FE356" s="109"/>
      <c r="FF356" s="109"/>
      <c r="FG356" s="109"/>
      <c r="FH356" s="109"/>
      <c r="FI356" s="109"/>
      <c r="FJ356" s="109"/>
      <c r="FK356" s="109"/>
      <c r="FL356" s="109"/>
      <c r="FM356" s="109"/>
      <c r="FN356" s="109"/>
      <c r="FO356" s="109"/>
      <c r="FP356" s="109"/>
      <c r="FQ356" s="109"/>
      <c r="FR356" s="109"/>
      <c r="FS356" s="109"/>
      <c r="FT356" s="109"/>
      <c r="FU356" s="109"/>
      <c r="FV356" s="109"/>
      <c r="FW356" s="109"/>
      <c r="FX356" s="109"/>
      <c r="FY356" s="109"/>
      <c r="FZ356" s="109"/>
      <c r="GA356" s="109"/>
      <c r="GB356" s="109"/>
      <c r="GC356" s="109"/>
      <c r="GD356" s="109"/>
      <c r="GE356" s="109"/>
      <c r="GF356" s="109"/>
      <c r="GG356" s="109"/>
      <c r="GH356" s="109"/>
      <c r="GI356" s="109"/>
      <c r="GJ356" s="109"/>
      <c r="GK356" s="109"/>
      <c r="GL356" s="109"/>
      <c r="GM356" s="109"/>
      <c r="GN356" s="109"/>
      <c r="GO356" s="109"/>
      <c r="GP356" s="109"/>
      <c r="GQ356" s="109"/>
      <c r="GR356" s="109"/>
      <c r="GS356" s="109"/>
      <c r="GT356" s="109"/>
      <c r="GU356" s="109"/>
      <c r="GV356" s="109"/>
      <c r="GW356" s="109"/>
      <c r="GX356" s="109"/>
      <c r="GY356" s="109"/>
      <c r="GZ356" s="109"/>
      <c r="HA356" s="109"/>
      <c r="HB356" s="109"/>
      <c r="HC356" s="109"/>
      <c r="HD356" s="109"/>
      <c r="HE356" s="109"/>
      <c r="HF356" s="109"/>
      <c r="HG356" s="109"/>
      <c r="HH356" s="109"/>
      <c r="HI356" s="109"/>
      <c r="HJ356" s="109"/>
      <c r="HK356" s="109"/>
    </row>
    <row r="357" spans="1:219" s="3" customFormat="1" x14ac:dyDescent="0.2">
      <c r="A357" s="17"/>
      <c r="E357" s="1"/>
      <c r="F357" s="1"/>
      <c r="G357" s="1"/>
      <c r="H357" s="112"/>
      <c r="I357" s="112"/>
      <c r="J357" s="112"/>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c r="AW357" s="108"/>
      <c r="AX357" s="108"/>
      <c r="AY357" s="108"/>
      <c r="AZ357" s="108"/>
      <c r="BA357" s="108"/>
      <c r="BB357" s="108"/>
      <c r="BC357" s="108"/>
      <c r="BD357" s="108"/>
      <c r="BE357" s="108"/>
      <c r="BF357" s="108"/>
      <c r="BG357" s="108"/>
      <c r="BH357" s="108"/>
      <c r="BI357" s="108"/>
      <c r="BJ357" s="108"/>
      <c r="BK357" s="108"/>
      <c r="BL357" s="108"/>
      <c r="BM357" s="108"/>
      <c r="BN357" s="108"/>
      <c r="BO357" s="108"/>
      <c r="BP357" s="108"/>
      <c r="BQ357" s="108"/>
      <c r="BR357" s="108"/>
      <c r="BS357" s="108"/>
      <c r="BT357" s="108"/>
      <c r="BU357" s="108"/>
      <c r="BV357" s="108"/>
      <c r="BW357" s="108"/>
      <c r="BX357" s="108"/>
      <c r="BY357" s="71"/>
      <c r="BZ357" s="71"/>
      <c r="CA357" s="71"/>
      <c r="CB357" s="71"/>
      <c r="CC357" s="71"/>
      <c r="CD357" s="71"/>
      <c r="CE357" s="71"/>
      <c r="CF357" s="117"/>
      <c r="CG357" s="117"/>
      <c r="CH357" s="117"/>
      <c r="CI357" s="117"/>
      <c r="CJ357" s="117"/>
      <c r="CK357" s="71"/>
      <c r="CL357" s="71"/>
      <c r="CM357" s="71"/>
      <c r="CN357" s="71"/>
      <c r="CO357" s="71"/>
      <c r="CP357" s="71"/>
      <c r="CQ357" s="71"/>
      <c r="CR357" s="71"/>
      <c r="CS357" s="71"/>
      <c r="CT357" s="71"/>
      <c r="CU357" s="71"/>
      <c r="CV357" s="71"/>
      <c r="CW357" s="71"/>
      <c r="CX357" s="71"/>
      <c r="CY357" s="71"/>
      <c r="CZ357" s="71"/>
      <c r="DA357" s="71"/>
      <c r="DB357" s="71"/>
      <c r="DC357" s="71"/>
      <c r="DD357" s="71"/>
      <c r="DE357" s="71"/>
      <c r="DF357" s="71"/>
      <c r="DG357" s="71"/>
      <c r="DH357" s="71"/>
      <c r="DI357" s="71"/>
      <c r="DJ357" s="71"/>
      <c r="DK357" s="71"/>
      <c r="DL357" s="71"/>
      <c r="DM357" s="71"/>
      <c r="DN357" s="71"/>
      <c r="DO357" s="71"/>
      <c r="DP357" s="71"/>
      <c r="DQ357" s="71"/>
      <c r="DR357" s="71"/>
      <c r="DS357" s="71"/>
      <c r="DT357" s="71"/>
      <c r="DU357" s="71"/>
      <c r="DV357" s="71"/>
      <c r="DW357" s="71"/>
      <c r="DX357" s="71"/>
      <c r="DY357" s="71"/>
      <c r="DZ357" s="71"/>
      <c r="EA357" s="71"/>
      <c r="EB357" s="71"/>
      <c r="EC357" s="71"/>
      <c r="ED357" s="71"/>
      <c r="EE357" s="71"/>
      <c r="EF357" s="71"/>
      <c r="EG357" s="71"/>
      <c r="EH357" s="71"/>
      <c r="EI357" s="71"/>
      <c r="EJ357" s="71"/>
      <c r="EK357" s="71"/>
      <c r="EL357" s="71"/>
      <c r="EM357" s="71"/>
      <c r="EN357" s="71"/>
      <c r="EO357" s="109"/>
      <c r="EP357" s="109"/>
      <c r="EQ357" s="109"/>
      <c r="ER357" s="109"/>
      <c r="ES357" s="109"/>
      <c r="ET357" s="109"/>
      <c r="EU357" s="109"/>
      <c r="EV357" s="109"/>
      <c r="EW357" s="109"/>
      <c r="EX357" s="109"/>
      <c r="EY357" s="109"/>
      <c r="EZ357" s="109"/>
      <c r="FA357" s="109"/>
      <c r="FB357" s="109"/>
      <c r="FC357" s="109"/>
      <c r="FD357" s="109"/>
      <c r="FE357" s="109"/>
      <c r="FF357" s="109"/>
      <c r="FG357" s="109"/>
      <c r="FH357" s="109"/>
      <c r="FI357" s="109"/>
      <c r="FJ357" s="109"/>
      <c r="FK357" s="109"/>
      <c r="FL357" s="109"/>
      <c r="FM357" s="109"/>
      <c r="FN357" s="109"/>
      <c r="FO357" s="109"/>
      <c r="FP357" s="109"/>
      <c r="FQ357" s="109"/>
      <c r="FR357" s="109"/>
      <c r="FS357" s="109"/>
      <c r="FT357" s="109"/>
      <c r="FU357" s="109"/>
      <c r="FV357" s="109"/>
      <c r="FW357" s="109"/>
      <c r="FX357" s="109"/>
      <c r="FY357" s="109"/>
      <c r="FZ357" s="109"/>
      <c r="GA357" s="109"/>
      <c r="GB357" s="109"/>
      <c r="GC357" s="109"/>
      <c r="GD357" s="109"/>
      <c r="GE357" s="109"/>
      <c r="GF357" s="109"/>
      <c r="GG357" s="109"/>
      <c r="GH357" s="109"/>
      <c r="GI357" s="109"/>
      <c r="GJ357" s="109"/>
      <c r="GK357" s="109"/>
      <c r="GL357" s="109"/>
      <c r="GM357" s="109"/>
      <c r="GN357" s="109"/>
      <c r="GO357" s="109"/>
      <c r="GP357" s="109"/>
      <c r="GQ357" s="109"/>
      <c r="GR357" s="109"/>
      <c r="GS357" s="109"/>
      <c r="GT357" s="109"/>
      <c r="GU357" s="109"/>
      <c r="GV357" s="109"/>
      <c r="GW357" s="109"/>
      <c r="GX357" s="109"/>
      <c r="GY357" s="109"/>
      <c r="GZ357" s="109"/>
      <c r="HA357" s="109"/>
      <c r="HB357" s="109"/>
      <c r="HC357" s="109"/>
      <c r="HD357" s="109"/>
      <c r="HE357" s="109"/>
      <c r="HF357" s="109"/>
      <c r="HG357" s="109"/>
      <c r="HH357" s="109"/>
      <c r="HI357" s="109"/>
      <c r="HJ357" s="109"/>
      <c r="HK357" s="109"/>
    </row>
    <row r="358" spans="1:219" s="3" customFormat="1" x14ac:dyDescent="0.2">
      <c r="A358" s="17"/>
      <c r="E358" s="1"/>
      <c r="F358" s="1"/>
      <c r="G358" s="1"/>
      <c r="H358" s="112"/>
      <c r="I358" s="112"/>
      <c r="J358" s="112"/>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c r="BB358" s="108"/>
      <c r="BC358" s="108"/>
      <c r="BD358" s="108"/>
      <c r="BE358" s="108"/>
      <c r="BF358" s="108"/>
      <c r="BG358" s="108"/>
      <c r="BH358" s="108"/>
      <c r="BI358" s="108"/>
      <c r="BJ358" s="108"/>
      <c r="BK358" s="108"/>
      <c r="BL358" s="108"/>
      <c r="BM358" s="108"/>
      <c r="BN358" s="108"/>
      <c r="BO358" s="108"/>
      <c r="BP358" s="108"/>
      <c r="BQ358" s="108"/>
      <c r="BR358" s="108"/>
      <c r="BS358" s="108"/>
      <c r="BT358" s="108"/>
      <c r="BU358" s="108"/>
      <c r="BV358" s="108"/>
      <c r="BW358" s="108"/>
      <c r="BX358" s="108"/>
      <c r="BY358" s="71"/>
      <c r="BZ358" s="71"/>
      <c r="CA358" s="71"/>
      <c r="CB358" s="71"/>
      <c r="CC358" s="71"/>
      <c r="CD358" s="71"/>
      <c r="CE358" s="71"/>
      <c r="CF358" s="117"/>
      <c r="CG358" s="117"/>
      <c r="CH358" s="117"/>
      <c r="CI358" s="117"/>
      <c r="CJ358" s="117"/>
      <c r="CK358" s="71"/>
      <c r="CL358" s="71"/>
      <c r="CM358" s="71"/>
      <c r="CN358" s="71"/>
      <c r="CO358" s="71"/>
      <c r="CP358" s="71"/>
      <c r="CQ358" s="71"/>
      <c r="CR358" s="71"/>
      <c r="CS358" s="71"/>
      <c r="CT358" s="71"/>
      <c r="CU358" s="71"/>
      <c r="CV358" s="71"/>
      <c r="CW358" s="71"/>
      <c r="CX358" s="71"/>
      <c r="CY358" s="71"/>
      <c r="CZ358" s="71"/>
      <c r="DA358" s="71"/>
      <c r="DB358" s="71"/>
      <c r="DC358" s="71"/>
      <c r="DD358" s="71"/>
      <c r="DE358" s="71"/>
      <c r="DF358" s="71"/>
      <c r="DG358" s="71"/>
      <c r="DH358" s="71"/>
      <c r="DI358" s="71"/>
      <c r="DJ358" s="71"/>
      <c r="DK358" s="71"/>
      <c r="DL358" s="71"/>
      <c r="DM358" s="71"/>
      <c r="DN358" s="71"/>
      <c r="DO358" s="71"/>
      <c r="DP358" s="71"/>
      <c r="DQ358" s="71"/>
      <c r="DR358" s="71"/>
      <c r="DS358" s="71"/>
      <c r="DT358" s="71"/>
      <c r="DU358" s="71"/>
      <c r="DV358" s="71"/>
      <c r="DW358" s="71"/>
      <c r="DX358" s="71"/>
      <c r="DY358" s="71"/>
      <c r="DZ358" s="71"/>
      <c r="EA358" s="71"/>
      <c r="EB358" s="71"/>
      <c r="EC358" s="71"/>
      <c r="ED358" s="71"/>
      <c r="EE358" s="71"/>
      <c r="EF358" s="71"/>
      <c r="EG358" s="71"/>
      <c r="EH358" s="71"/>
      <c r="EI358" s="71"/>
      <c r="EJ358" s="71"/>
      <c r="EK358" s="71"/>
      <c r="EL358" s="71"/>
      <c r="EM358" s="71"/>
      <c r="EN358" s="71"/>
      <c r="EO358" s="109"/>
      <c r="EP358" s="109"/>
      <c r="EQ358" s="109"/>
      <c r="ER358" s="109"/>
      <c r="ES358" s="109"/>
      <c r="ET358" s="109"/>
      <c r="EU358" s="109"/>
      <c r="EV358" s="109"/>
      <c r="EW358" s="109"/>
      <c r="EX358" s="109"/>
      <c r="EY358" s="109"/>
      <c r="EZ358" s="109"/>
      <c r="FA358" s="109"/>
      <c r="FB358" s="109"/>
      <c r="FC358" s="109"/>
      <c r="FD358" s="109"/>
      <c r="FE358" s="109"/>
      <c r="FF358" s="109"/>
      <c r="FG358" s="109"/>
      <c r="FH358" s="109"/>
      <c r="FI358" s="109"/>
      <c r="FJ358" s="109"/>
      <c r="FK358" s="109"/>
      <c r="FL358" s="109"/>
      <c r="FM358" s="109"/>
      <c r="FN358" s="109"/>
      <c r="FO358" s="109"/>
      <c r="FP358" s="109"/>
      <c r="FQ358" s="109"/>
      <c r="FR358" s="109"/>
      <c r="FS358" s="109"/>
      <c r="FT358" s="109"/>
      <c r="FU358" s="109"/>
      <c r="FV358" s="109"/>
      <c r="FW358" s="109"/>
      <c r="FX358" s="109"/>
      <c r="FY358" s="109"/>
      <c r="FZ358" s="109"/>
      <c r="GA358" s="109"/>
      <c r="GB358" s="109"/>
      <c r="GC358" s="109"/>
      <c r="GD358" s="109"/>
      <c r="GE358" s="109"/>
      <c r="GF358" s="109"/>
      <c r="GG358" s="109"/>
      <c r="GH358" s="109"/>
      <c r="GI358" s="109"/>
      <c r="GJ358" s="109"/>
      <c r="GK358" s="109"/>
      <c r="GL358" s="109"/>
      <c r="GM358" s="109"/>
      <c r="GN358" s="109"/>
      <c r="GO358" s="109"/>
      <c r="GP358" s="109"/>
      <c r="GQ358" s="109"/>
      <c r="GR358" s="109"/>
      <c r="GS358" s="109"/>
      <c r="GT358" s="109"/>
      <c r="GU358" s="109"/>
      <c r="GV358" s="109"/>
      <c r="GW358" s="109"/>
      <c r="GX358" s="109"/>
      <c r="GY358" s="109"/>
      <c r="GZ358" s="109"/>
      <c r="HA358" s="109"/>
      <c r="HB358" s="109"/>
      <c r="HC358" s="109"/>
      <c r="HD358" s="109"/>
      <c r="HE358" s="109"/>
      <c r="HF358" s="109"/>
      <c r="HG358" s="109"/>
      <c r="HH358" s="109"/>
      <c r="HI358" s="109"/>
      <c r="HJ358" s="109"/>
      <c r="HK358" s="109"/>
    </row>
    <row r="359" spans="1:219" s="3" customFormat="1" x14ac:dyDescent="0.2">
      <c r="A359" s="17"/>
      <c r="E359" s="1"/>
      <c r="F359" s="1"/>
      <c r="G359" s="1"/>
      <c r="H359" s="112"/>
      <c r="I359" s="112"/>
      <c r="J359" s="112"/>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08"/>
      <c r="BC359" s="108"/>
      <c r="BD359" s="108"/>
      <c r="BE359" s="108"/>
      <c r="BF359" s="108"/>
      <c r="BG359" s="108"/>
      <c r="BH359" s="108"/>
      <c r="BI359" s="108"/>
      <c r="BJ359" s="108"/>
      <c r="BK359" s="108"/>
      <c r="BL359" s="108"/>
      <c r="BM359" s="108"/>
      <c r="BN359" s="108"/>
      <c r="BO359" s="108"/>
      <c r="BP359" s="108"/>
      <c r="BQ359" s="108"/>
      <c r="BR359" s="108"/>
      <c r="BS359" s="108"/>
      <c r="BT359" s="108"/>
      <c r="BU359" s="108"/>
      <c r="BV359" s="108"/>
      <c r="BW359" s="108"/>
      <c r="BX359" s="108"/>
      <c r="BY359" s="71"/>
      <c r="BZ359" s="71"/>
      <c r="CA359" s="71"/>
      <c r="CB359" s="71"/>
      <c r="CC359" s="71"/>
      <c r="CD359" s="71"/>
      <c r="CE359" s="71"/>
      <c r="CF359" s="117"/>
      <c r="CG359" s="117"/>
      <c r="CH359" s="117"/>
      <c r="CI359" s="117"/>
      <c r="CJ359" s="117"/>
      <c r="CK359" s="71"/>
      <c r="CL359" s="71"/>
      <c r="CM359" s="71"/>
      <c r="CN359" s="71"/>
      <c r="CO359" s="71"/>
      <c r="CP359" s="71"/>
      <c r="CQ359" s="71"/>
      <c r="CR359" s="71"/>
      <c r="CS359" s="71"/>
      <c r="CT359" s="71"/>
      <c r="CU359" s="71"/>
      <c r="CV359" s="71"/>
      <c r="CW359" s="71"/>
      <c r="CX359" s="71"/>
      <c r="CY359" s="71"/>
      <c r="CZ359" s="71"/>
      <c r="DA359" s="71"/>
      <c r="DB359" s="71"/>
      <c r="DC359" s="71"/>
      <c r="DD359" s="71"/>
      <c r="DE359" s="71"/>
      <c r="DF359" s="71"/>
      <c r="DG359" s="71"/>
      <c r="DH359" s="71"/>
      <c r="DI359" s="71"/>
      <c r="DJ359" s="71"/>
      <c r="DK359" s="71"/>
      <c r="DL359" s="71"/>
      <c r="DM359" s="71"/>
      <c r="DN359" s="71"/>
      <c r="DO359" s="71"/>
      <c r="DP359" s="71"/>
      <c r="DQ359" s="71"/>
      <c r="DR359" s="71"/>
      <c r="DS359" s="71"/>
      <c r="DT359" s="71"/>
      <c r="DU359" s="71"/>
      <c r="DV359" s="71"/>
      <c r="DW359" s="71"/>
      <c r="DX359" s="71"/>
      <c r="DY359" s="71"/>
      <c r="DZ359" s="71"/>
      <c r="EA359" s="71"/>
      <c r="EB359" s="71"/>
      <c r="EC359" s="71"/>
      <c r="ED359" s="71"/>
      <c r="EE359" s="71"/>
      <c r="EF359" s="71"/>
      <c r="EG359" s="71"/>
      <c r="EH359" s="71"/>
      <c r="EI359" s="71"/>
      <c r="EJ359" s="71"/>
      <c r="EK359" s="71"/>
      <c r="EL359" s="71"/>
      <c r="EM359" s="71"/>
      <c r="EN359" s="71"/>
      <c r="EO359" s="109"/>
      <c r="EP359" s="109"/>
      <c r="EQ359" s="109"/>
      <c r="ER359" s="109"/>
      <c r="ES359" s="109"/>
      <c r="ET359" s="109"/>
      <c r="EU359" s="109"/>
      <c r="EV359" s="109"/>
      <c r="EW359" s="109"/>
      <c r="EX359" s="109"/>
      <c r="EY359" s="109"/>
      <c r="EZ359" s="109"/>
      <c r="FA359" s="109"/>
      <c r="FB359" s="109"/>
      <c r="FC359" s="109"/>
      <c r="FD359" s="109"/>
      <c r="FE359" s="109"/>
      <c r="FF359" s="109"/>
      <c r="FG359" s="109"/>
      <c r="FH359" s="109"/>
      <c r="FI359" s="109"/>
      <c r="FJ359" s="109"/>
      <c r="FK359" s="109"/>
      <c r="FL359" s="109"/>
      <c r="FM359" s="109"/>
      <c r="FN359" s="109"/>
      <c r="FO359" s="109"/>
      <c r="FP359" s="109"/>
      <c r="FQ359" s="109"/>
      <c r="FR359" s="109"/>
      <c r="FS359" s="109"/>
      <c r="FT359" s="109"/>
      <c r="FU359" s="109"/>
      <c r="FV359" s="109"/>
      <c r="FW359" s="109"/>
      <c r="FX359" s="109"/>
      <c r="FY359" s="109"/>
      <c r="FZ359" s="109"/>
      <c r="GA359" s="109"/>
      <c r="GB359" s="109"/>
      <c r="GC359" s="109"/>
      <c r="GD359" s="109"/>
      <c r="GE359" s="109"/>
      <c r="GF359" s="109"/>
      <c r="GG359" s="109"/>
      <c r="GH359" s="109"/>
      <c r="GI359" s="109"/>
      <c r="GJ359" s="109"/>
      <c r="GK359" s="109"/>
      <c r="GL359" s="109"/>
      <c r="GM359" s="109"/>
      <c r="GN359" s="109"/>
      <c r="GO359" s="109"/>
      <c r="GP359" s="109"/>
      <c r="GQ359" s="109"/>
      <c r="GR359" s="109"/>
      <c r="GS359" s="109"/>
      <c r="GT359" s="109"/>
      <c r="GU359" s="109"/>
      <c r="GV359" s="109"/>
      <c r="GW359" s="109"/>
      <c r="GX359" s="109"/>
      <c r="GY359" s="109"/>
      <c r="GZ359" s="109"/>
      <c r="HA359" s="109"/>
      <c r="HB359" s="109"/>
      <c r="HC359" s="109"/>
      <c r="HD359" s="109"/>
      <c r="HE359" s="109"/>
      <c r="HF359" s="109"/>
      <c r="HG359" s="109"/>
      <c r="HH359" s="109"/>
      <c r="HI359" s="109"/>
      <c r="HJ359" s="109"/>
      <c r="HK359" s="109"/>
    </row>
    <row r="360" spans="1:219" s="3" customFormat="1" x14ac:dyDescent="0.2">
      <c r="A360" s="17"/>
      <c r="E360" s="1"/>
      <c r="F360" s="1"/>
      <c r="G360" s="1"/>
      <c r="H360" s="112"/>
      <c r="I360" s="112"/>
      <c r="J360" s="112"/>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c r="AV360" s="108"/>
      <c r="AW360" s="108"/>
      <c r="AX360" s="108"/>
      <c r="AY360" s="108"/>
      <c r="AZ360" s="108"/>
      <c r="BA360" s="108"/>
      <c r="BB360" s="108"/>
      <c r="BC360" s="108"/>
      <c r="BD360" s="108"/>
      <c r="BE360" s="108"/>
      <c r="BF360" s="108"/>
      <c r="BG360" s="108"/>
      <c r="BH360" s="108"/>
      <c r="BI360" s="108"/>
      <c r="BJ360" s="108"/>
      <c r="BK360" s="108"/>
      <c r="BL360" s="108"/>
      <c r="BM360" s="108"/>
      <c r="BN360" s="108"/>
      <c r="BO360" s="108"/>
      <c r="BP360" s="108"/>
      <c r="BQ360" s="108"/>
      <c r="BR360" s="108"/>
      <c r="BS360" s="108"/>
      <c r="BT360" s="108"/>
      <c r="BU360" s="108"/>
      <c r="BV360" s="108"/>
      <c r="BW360" s="108"/>
      <c r="BX360" s="108"/>
      <c r="BY360" s="71"/>
      <c r="BZ360" s="71"/>
      <c r="CA360" s="71"/>
      <c r="CB360" s="71"/>
      <c r="CC360" s="71"/>
      <c r="CD360" s="71"/>
      <c r="CE360" s="71"/>
      <c r="CF360" s="117"/>
      <c r="CG360" s="117"/>
      <c r="CH360" s="117"/>
      <c r="CI360" s="117"/>
      <c r="CJ360" s="117"/>
      <c r="CK360" s="71"/>
      <c r="CL360" s="71"/>
      <c r="CM360" s="71"/>
      <c r="CN360" s="71"/>
      <c r="CO360" s="71"/>
      <c r="CP360" s="71"/>
      <c r="CQ360" s="71"/>
      <c r="CR360" s="71"/>
      <c r="CS360" s="71"/>
      <c r="CT360" s="71"/>
      <c r="CU360" s="71"/>
      <c r="CV360" s="71"/>
      <c r="CW360" s="71"/>
      <c r="CX360" s="71"/>
      <c r="CY360" s="71"/>
      <c r="CZ360" s="71"/>
      <c r="DA360" s="71"/>
      <c r="DB360" s="71"/>
      <c r="DC360" s="71"/>
      <c r="DD360" s="71"/>
      <c r="DE360" s="71"/>
      <c r="DF360" s="71"/>
      <c r="DG360" s="71"/>
      <c r="DH360" s="71"/>
      <c r="DI360" s="71"/>
      <c r="DJ360" s="71"/>
      <c r="DK360" s="71"/>
      <c r="DL360" s="71"/>
      <c r="DM360" s="71"/>
      <c r="DN360" s="71"/>
      <c r="DO360" s="71"/>
      <c r="DP360" s="71"/>
      <c r="DQ360" s="71"/>
      <c r="DR360" s="71"/>
      <c r="DS360" s="71"/>
      <c r="DT360" s="71"/>
      <c r="DU360" s="71"/>
      <c r="DV360" s="71"/>
      <c r="DW360" s="71"/>
      <c r="DX360" s="71"/>
      <c r="DY360" s="71"/>
      <c r="DZ360" s="71"/>
      <c r="EA360" s="71"/>
      <c r="EB360" s="71"/>
      <c r="EC360" s="71"/>
      <c r="ED360" s="71"/>
      <c r="EE360" s="71"/>
      <c r="EF360" s="71"/>
      <c r="EG360" s="71"/>
      <c r="EH360" s="71"/>
      <c r="EI360" s="71"/>
      <c r="EJ360" s="71"/>
      <c r="EK360" s="71"/>
      <c r="EL360" s="71"/>
      <c r="EM360" s="71"/>
      <c r="EN360" s="71"/>
      <c r="EO360" s="109"/>
      <c r="EP360" s="109"/>
      <c r="EQ360" s="109"/>
      <c r="ER360" s="109"/>
      <c r="ES360" s="109"/>
      <c r="ET360" s="109"/>
      <c r="EU360" s="109"/>
      <c r="EV360" s="109"/>
      <c r="EW360" s="109"/>
      <c r="EX360" s="109"/>
      <c r="EY360" s="109"/>
      <c r="EZ360" s="109"/>
      <c r="FA360" s="109"/>
      <c r="FB360" s="109"/>
      <c r="FC360" s="109"/>
      <c r="FD360" s="109"/>
      <c r="FE360" s="109"/>
      <c r="FF360" s="109"/>
      <c r="FG360" s="109"/>
      <c r="FH360" s="109"/>
      <c r="FI360" s="109"/>
      <c r="FJ360" s="109"/>
      <c r="FK360" s="109"/>
      <c r="FL360" s="109"/>
      <c r="FM360" s="109"/>
      <c r="FN360" s="109"/>
      <c r="FO360" s="109"/>
      <c r="FP360" s="109"/>
      <c r="FQ360" s="109"/>
      <c r="FR360" s="109"/>
      <c r="FS360" s="109"/>
      <c r="FT360" s="109"/>
      <c r="FU360" s="109"/>
      <c r="FV360" s="109"/>
      <c r="FW360" s="109"/>
      <c r="FX360" s="109"/>
      <c r="FY360" s="109"/>
      <c r="FZ360" s="109"/>
      <c r="GA360" s="109"/>
      <c r="GB360" s="109"/>
      <c r="GC360" s="109"/>
      <c r="GD360" s="109"/>
      <c r="GE360" s="109"/>
      <c r="GF360" s="109"/>
      <c r="GG360" s="109"/>
      <c r="GH360" s="109"/>
      <c r="GI360" s="109"/>
      <c r="GJ360" s="109"/>
      <c r="GK360" s="109"/>
      <c r="GL360" s="109"/>
      <c r="GM360" s="109"/>
      <c r="GN360" s="109"/>
      <c r="GO360" s="109"/>
      <c r="GP360" s="109"/>
      <c r="GQ360" s="109"/>
      <c r="GR360" s="109"/>
      <c r="GS360" s="109"/>
      <c r="GT360" s="109"/>
      <c r="GU360" s="109"/>
      <c r="GV360" s="109"/>
      <c r="GW360" s="109"/>
      <c r="GX360" s="109"/>
      <c r="GY360" s="109"/>
      <c r="GZ360" s="109"/>
      <c r="HA360" s="109"/>
      <c r="HB360" s="109"/>
      <c r="HC360" s="109"/>
      <c r="HD360" s="109"/>
      <c r="HE360" s="109"/>
      <c r="HF360" s="109"/>
      <c r="HG360" s="109"/>
      <c r="HH360" s="109"/>
      <c r="HI360" s="109"/>
      <c r="HJ360" s="109"/>
      <c r="HK360" s="109"/>
    </row>
    <row r="361" spans="1:219" s="3" customFormat="1" x14ac:dyDescent="0.2">
      <c r="A361" s="17"/>
      <c r="E361" s="1"/>
      <c r="F361" s="1"/>
      <c r="G361" s="1"/>
      <c r="H361" s="112"/>
      <c r="I361" s="112"/>
      <c r="J361" s="112"/>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8"/>
      <c r="BD361" s="108"/>
      <c r="BE361" s="108"/>
      <c r="BF361" s="108"/>
      <c r="BG361" s="108"/>
      <c r="BH361" s="108"/>
      <c r="BI361" s="108"/>
      <c r="BJ361" s="108"/>
      <c r="BK361" s="108"/>
      <c r="BL361" s="108"/>
      <c r="BM361" s="108"/>
      <c r="BN361" s="108"/>
      <c r="BO361" s="108"/>
      <c r="BP361" s="108"/>
      <c r="BQ361" s="108"/>
      <c r="BR361" s="108"/>
      <c r="BS361" s="108"/>
      <c r="BT361" s="108"/>
      <c r="BU361" s="108"/>
      <c r="BV361" s="108"/>
      <c r="BW361" s="108"/>
      <c r="BX361" s="108"/>
      <c r="BY361" s="71"/>
      <c r="BZ361" s="71"/>
      <c r="CA361" s="71"/>
      <c r="CB361" s="71"/>
      <c r="CC361" s="71"/>
      <c r="CD361" s="71"/>
      <c r="CE361" s="71"/>
      <c r="CF361" s="117"/>
      <c r="CG361" s="117"/>
      <c r="CH361" s="117"/>
      <c r="CI361" s="117"/>
      <c r="CJ361" s="117"/>
      <c r="CK361" s="71"/>
      <c r="CL361" s="71"/>
      <c r="CM361" s="71"/>
      <c r="CN361" s="71"/>
      <c r="CO361" s="71"/>
      <c r="CP361" s="71"/>
      <c r="CQ361" s="71"/>
      <c r="CR361" s="71"/>
      <c r="CS361" s="71"/>
      <c r="CT361" s="71"/>
      <c r="CU361" s="71"/>
      <c r="CV361" s="71"/>
      <c r="CW361" s="71"/>
      <c r="CX361" s="71"/>
      <c r="CY361" s="71"/>
      <c r="CZ361" s="71"/>
      <c r="DA361" s="71"/>
      <c r="DB361" s="71"/>
      <c r="DC361" s="71"/>
      <c r="DD361" s="71"/>
      <c r="DE361" s="71"/>
      <c r="DF361" s="71"/>
      <c r="DG361" s="71"/>
      <c r="DH361" s="71"/>
      <c r="DI361" s="71"/>
      <c r="DJ361" s="71"/>
      <c r="DK361" s="71"/>
      <c r="DL361" s="71"/>
      <c r="DM361" s="71"/>
      <c r="DN361" s="71"/>
      <c r="DO361" s="71"/>
      <c r="DP361" s="71"/>
      <c r="DQ361" s="71"/>
      <c r="DR361" s="71"/>
      <c r="DS361" s="71"/>
      <c r="DT361" s="71"/>
      <c r="DU361" s="71"/>
      <c r="DV361" s="71"/>
      <c r="DW361" s="71"/>
      <c r="DX361" s="71"/>
      <c r="DY361" s="71"/>
      <c r="DZ361" s="71"/>
      <c r="EA361" s="71"/>
      <c r="EB361" s="71"/>
      <c r="EC361" s="71"/>
      <c r="ED361" s="71"/>
      <c r="EE361" s="71"/>
      <c r="EF361" s="71"/>
      <c r="EG361" s="71"/>
      <c r="EH361" s="71"/>
      <c r="EI361" s="71"/>
      <c r="EJ361" s="71"/>
      <c r="EK361" s="71"/>
      <c r="EL361" s="71"/>
      <c r="EM361" s="71"/>
      <c r="EN361" s="71"/>
      <c r="EO361" s="109"/>
      <c r="EP361" s="109"/>
      <c r="EQ361" s="109"/>
      <c r="ER361" s="109"/>
      <c r="ES361" s="109"/>
      <c r="ET361" s="109"/>
      <c r="EU361" s="109"/>
      <c r="EV361" s="109"/>
      <c r="EW361" s="109"/>
      <c r="EX361" s="109"/>
      <c r="EY361" s="109"/>
      <c r="EZ361" s="109"/>
      <c r="FA361" s="109"/>
      <c r="FB361" s="109"/>
      <c r="FC361" s="109"/>
      <c r="FD361" s="109"/>
      <c r="FE361" s="109"/>
      <c r="FF361" s="109"/>
      <c r="FG361" s="109"/>
      <c r="FH361" s="109"/>
      <c r="FI361" s="109"/>
      <c r="FJ361" s="109"/>
      <c r="FK361" s="109"/>
      <c r="FL361" s="109"/>
      <c r="FM361" s="109"/>
      <c r="FN361" s="109"/>
      <c r="FO361" s="109"/>
      <c r="FP361" s="109"/>
      <c r="FQ361" s="109"/>
      <c r="FR361" s="109"/>
      <c r="FS361" s="109"/>
      <c r="FT361" s="109"/>
      <c r="FU361" s="109"/>
      <c r="FV361" s="109"/>
      <c r="FW361" s="109"/>
      <c r="FX361" s="109"/>
      <c r="FY361" s="109"/>
      <c r="FZ361" s="109"/>
      <c r="GA361" s="109"/>
      <c r="GB361" s="109"/>
      <c r="GC361" s="109"/>
      <c r="GD361" s="109"/>
      <c r="GE361" s="109"/>
      <c r="GF361" s="109"/>
      <c r="GG361" s="109"/>
      <c r="GH361" s="109"/>
      <c r="GI361" s="109"/>
      <c r="GJ361" s="109"/>
      <c r="GK361" s="109"/>
      <c r="GL361" s="109"/>
      <c r="GM361" s="109"/>
      <c r="GN361" s="109"/>
      <c r="GO361" s="109"/>
      <c r="GP361" s="109"/>
      <c r="GQ361" s="109"/>
      <c r="GR361" s="109"/>
      <c r="GS361" s="109"/>
      <c r="GT361" s="109"/>
      <c r="GU361" s="109"/>
      <c r="GV361" s="109"/>
      <c r="GW361" s="109"/>
      <c r="GX361" s="109"/>
      <c r="GY361" s="109"/>
      <c r="GZ361" s="109"/>
      <c r="HA361" s="109"/>
      <c r="HB361" s="109"/>
      <c r="HC361" s="109"/>
      <c r="HD361" s="109"/>
      <c r="HE361" s="109"/>
      <c r="HF361" s="109"/>
      <c r="HG361" s="109"/>
      <c r="HH361" s="109"/>
      <c r="HI361" s="109"/>
      <c r="HJ361" s="109"/>
      <c r="HK361" s="109"/>
    </row>
    <row r="362" spans="1:219" s="3" customFormat="1" x14ac:dyDescent="0.2">
      <c r="A362" s="17"/>
      <c r="E362" s="1"/>
      <c r="F362" s="1"/>
      <c r="G362" s="1"/>
      <c r="H362" s="112"/>
      <c r="I362" s="112"/>
      <c r="J362" s="112"/>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8"/>
      <c r="BD362" s="108"/>
      <c r="BE362" s="108"/>
      <c r="BF362" s="108"/>
      <c r="BG362" s="108"/>
      <c r="BH362" s="108"/>
      <c r="BI362" s="108"/>
      <c r="BJ362" s="108"/>
      <c r="BK362" s="108"/>
      <c r="BL362" s="108"/>
      <c r="BM362" s="108"/>
      <c r="BN362" s="108"/>
      <c r="BO362" s="108"/>
      <c r="BP362" s="108"/>
      <c r="BQ362" s="108"/>
      <c r="BR362" s="108"/>
      <c r="BS362" s="108"/>
      <c r="BT362" s="108"/>
      <c r="BU362" s="108"/>
      <c r="BV362" s="108"/>
      <c r="BW362" s="108"/>
      <c r="BX362" s="108"/>
      <c r="BY362" s="71"/>
      <c r="BZ362" s="71"/>
      <c r="CA362" s="71"/>
      <c r="CB362" s="71"/>
      <c r="CC362" s="71"/>
      <c r="CD362" s="71"/>
      <c r="CE362" s="71"/>
      <c r="CF362" s="117"/>
      <c r="CG362" s="117"/>
      <c r="CH362" s="117"/>
      <c r="CI362" s="117"/>
      <c r="CJ362" s="117"/>
      <c r="CK362" s="71"/>
      <c r="CL362" s="71"/>
      <c r="CM362" s="71"/>
      <c r="CN362" s="71"/>
      <c r="CO362" s="71"/>
      <c r="CP362" s="71"/>
      <c r="CQ362" s="71"/>
      <c r="CR362" s="71"/>
      <c r="CS362" s="71"/>
      <c r="CT362" s="71"/>
      <c r="CU362" s="71"/>
      <c r="CV362" s="71"/>
      <c r="CW362" s="71"/>
      <c r="CX362" s="71"/>
      <c r="CY362" s="71"/>
      <c r="CZ362" s="71"/>
      <c r="DA362" s="71"/>
      <c r="DB362" s="71"/>
      <c r="DC362" s="71"/>
      <c r="DD362" s="71"/>
      <c r="DE362" s="71"/>
      <c r="DF362" s="71"/>
      <c r="DG362" s="71"/>
      <c r="DH362" s="71"/>
      <c r="DI362" s="71"/>
      <c r="DJ362" s="71"/>
      <c r="DK362" s="71"/>
      <c r="DL362" s="71"/>
      <c r="DM362" s="71"/>
      <c r="DN362" s="71"/>
      <c r="DO362" s="71"/>
      <c r="DP362" s="71"/>
      <c r="DQ362" s="71"/>
      <c r="DR362" s="71"/>
      <c r="DS362" s="71"/>
      <c r="DT362" s="71"/>
      <c r="DU362" s="71"/>
      <c r="DV362" s="71"/>
      <c r="DW362" s="71"/>
      <c r="DX362" s="71"/>
      <c r="DY362" s="71"/>
      <c r="DZ362" s="71"/>
      <c r="EA362" s="71"/>
      <c r="EB362" s="71"/>
      <c r="EC362" s="71"/>
      <c r="ED362" s="71"/>
      <c r="EE362" s="71"/>
      <c r="EF362" s="71"/>
      <c r="EG362" s="71"/>
      <c r="EH362" s="71"/>
      <c r="EI362" s="71"/>
      <c r="EJ362" s="71"/>
      <c r="EK362" s="71"/>
      <c r="EL362" s="71"/>
      <c r="EM362" s="71"/>
      <c r="EN362" s="71"/>
      <c r="EO362" s="109"/>
      <c r="EP362" s="109"/>
      <c r="EQ362" s="109"/>
      <c r="ER362" s="109"/>
      <c r="ES362" s="109"/>
      <c r="ET362" s="109"/>
      <c r="EU362" s="109"/>
      <c r="EV362" s="109"/>
      <c r="EW362" s="109"/>
      <c r="EX362" s="109"/>
      <c r="EY362" s="109"/>
      <c r="EZ362" s="109"/>
      <c r="FA362" s="109"/>
      <c r="FB362" s="109"/>
      <c r="FC362" s="109"/>
      <c r="FD362" s="109"/>
      <c r="FE362" s="109"/>
      <c r="FF362" s="109"/>
      <c r="FG362" s="109"/>
      <c r="FH362" s="109"/>
      <c r="FI362" s="109"/>
      <c r="FJ362" s="109"/>
      <c r="FK362" s="109"/>
      <c r="FL362" s="109"/>
      <c r="FM362" s="109"/>
      <c r="FN362" s="109"/>
      <c r="FO362" s="109"/>
      <c r="FP362" s="109"/>
      <c r="FQ362" s="109"/>
      <c r="FR362" s="109"/>
      <c r="FS362" s="109"/>
      <c r="FT362" s="109"/>
      <c r="FU362" s="109"/>
      <c r="FV362" s="109"/>
      <c r="FW362" s="109"/>
      <c r="FX362" s="109"/>
      <c r="FY362" s="109"/>
      <c r="FZ362" s="109"/>
      <c r="GA362" s="109"/>
      <c r="GB362" s="109"/>
      <c r="GC362" s="109"/>
      <c r="GD362" s="109"/>
      <c r="GE362" s="109"/>
      <c r="GF362" s="109"/>
      <c r="GG362" s="109"/>
      <c r="GH362" s="109"/>
      <c r="GI362" s="109"/>
      <c r="GJ362" s="109"/>
      <c r="GK362" s="109"/>
      <c r="GL362" s="109"/>
      <c r="GM362" s="109"/>
      <c r="GN362" s="109"/>
      <c r="GO362" s="109"/>
      <c r="GP362" s="109"/>
      <c r="GQ362" s="109"/>
      <c r="GR362" s="109"/>
      <c r="GS362" s="109"/>
      <c r="GT362" s="109"/>
      <c r="GU362" s="109"/>
      <c r="GV362" s="109"/>
      <c r="GW362" s="109"/>
      <c r="GX362" s="109"/>
      <c r="GY362" s="109"/>
      <c r="GZ362" s="109"/>
      <c r="HA362" s="109"/>
      <c r="HB362" s="109"/>
      <c r="HC362" s="109"/>
      <c r="HD362" s="109"/>
      <c r="HE362" s="109"/>
      <c r="HF362" s="109"/>
      <c r="HG362" s="109"/>
      <c r="HH362" s="109"/>
      <c r="HI362" s="109"/>
      <c r="HJ362" s="109"/>
      <c r="HK362" s="109"/>
    </row>
    <row r="363" spans="1:219" s="3" customFormat="1" x14ac:dyDescent="0.2">
      <c r="A363" s="17"/>
      <c r="E363" s="1"/>
      <c r="F363" s="1"/>
      <c r="G363" s="1"/>
      <c r="H363" s="112"/>
      <c r="I363" s="112"/>
      <c r="J363" s="112"/>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8"/>
      <c r="BD363" s="108"/>
      <c r="BE363" s="108"/>
      <c r="BF363" s="108"/>
      <c r="BG363" s="108"/>
      <c r="BH363" s="108"/>
      <c r="BI363" s="108"/>
      <c r="BJ363" s="108"/>
      <c r="BK363" s="108"/>
      <c r="BL363" s="108"/>
      <c r="BM363" s="108"/>
      <c r="BN363" s="108"/>
      <c r="BO363" s="108"/>
      <c r="BP363" s="108"/>
      <c r="BQ363" s="108"/>
      <c r="BR363" s="108"/>
      <c r="BS363" s="108"/>
      <c r="BT363" s="108"/>
      <c r="BU363" s="108"/>
      <c r="BV363" s="108"/>
      <c r="BW363" s="108"/>
      <c r="BX363" s="108"/>
      <c r="BY363" s="71"/>
      <c r="BZ363" s="71"/>
      <c r="CA363" s="71"/>
      <c r="CB363" s="71"/>
      <c r="CC363" s="71"/>
      <c r="CD363" s="71"/>
      <c r="CE363" s="71"/>
      <c r="CF363" s="117"/>
      <c r="CG363" s="117"/>
      <c r="CH363" s="117"/>
      <c r="CI363" s="117"/>
      <c r="CJ363" s="117"/>
      <c r="CK363" s="71"/>
      <c r="CL363" s="71"/>
      <c r="CM363" s="71"/>
      <c r="CN363" s="71"/>
      <c r="CO363" s="71"/>
      <c r="CP363" s="71"/>
      <c r="CQ363" s="71"/>
      <c r="CR363" s="71"/>
      <c r="CS363" s="71"/>
      <c r="CT363" s="71"/>
      <c r="CU363" s="71"/>
      <c r="CV363" s="71"/>
      <c r="CW363" s="71"/>
      <c r="CX363" s="71"/>
      <c r="CY363" s="71"/>
      <c r="CZ363" s="71"/>
      <c r="DA363" s="71"/>
      <c r="DB363" s="71"/>
      <c r="DC363" s="71"/>
      <c r="DD363" s="71"/>
      <c r="DE363" s="71"/>
      <c r="DF363" s="71"/>
      <c r="DG363" s="71"/>
      <c r="DH363" s="71"/>
      <c r="DI363" s="71"/>
      <c r="DJ363" s="71"/>
      <c r="DK363" s="71"/>
      <c r="DL363" s="71"/>
      <c r="DM363" s="71"/>
      <c r="DN363" s="71"/>
      <c r="DO363" s="71"/>
      <c r="DP363" s="71"/>
      <c r="DQ363" s="71"/>
      <c r="DR363" s="71"/>
      <c r="DS363" s="71"/>
      <c r="DT363" s="71"/>
      <c r="DU363" s="71"/>
      <c r="DV363" s="71"/>
      <c r="DW363" s="71"/>
      <c r="DX363" s="71"/>
      <c r="DY363" s="71"/>
      <c r="DZ363" s="71"/>
      <c r="EA363" s="71"/>
      <c r="EB363" s="71"/>
      <c r="EC363" s="71"/>
      <c r="ED363" s="71"/>
      <c r="EE363" s="71"/>
      <c r="EF363" s="71"/>
      <c r="EG363" s="71"/>
      <c r="EH363" s="71"/>
      <c r="EI363" s="71"/>
      <c r="EJ363" s="71"/>
      <c r="EK363" s="71"/>
      <c r="EL363" s="71"/>
      <c r="EM363" s="71"/>
      <c r="EN363" s="71"/>
      <c r="EO363" s="109"/>
      <c r="EP363" s="109"/>
      <c r="EQ363" s="109"/>
      <c r="ER363" s="109"/>
      <c r="ES363" s="109"/>
      <c r="ET363" s="109"/>
      <c r="EU363" s="109"/>
      <c r="EV363" s="109"/>
      <c r="EW363" s="109"/>
      <c r="EX363" s="109"/>
      <c r="EY363" s="109"/>
      <c r="EZ363" s="109"/>
      <c r="FA363" s="109"/>
      <c r="FB363" s="109"/>
      <c r="FC363" s="109"/>
      <c r="FD363" s="109"/>
      <c r="FE363" s="109"/>
      <c r="FF363" s="109"/>
      <c r="FG363" s="109"/>
      <c r="FH363" s="109"/>
      <c r="FI363" s="109"/>
      <c r="FJ363" s="109"/>
      <c r="FK363" s="109"/>
      <c r="FL363" s="109"/>
      <c r="FM363" s="109"/>
      <c r="FN363" s="109"/>
      <c r="FO363" s="109"/>
      <c r="FP363" s="109"/>
      <c r="FQ363" s="109"/>
      <c r="FR363" s="109"/>
      <c r="FS363" s="109"/>
      <c r="FT363" s="109"/>
      <c r="FU363" s="109"/>
      <c r="FV363" s="109"/>
      <c r="FW363" s="109"/>
      <c r="FX363" s="109"/>
      <c r="FY363" s="109"/>
      <c r="FZ363" s="109"/>
      <c r="GA363" s="109"/>
      <c r="GB363" s="109"/>
      <c r="GC363" s="109"/>
      <c r="GD363" s="109"/>
      <c r="GE363" s="109"/>
      <c r="GF363" s="109"/>
      <c r="GG363" s="109"/>
      <c r="GH363" s="109"/>
      <c r="GI363" s="109"/>
      <c r="GJ363" s="109"/>
      <c r="GK363" s="109"/>
      <c r="GL363" s="109"/>
      <c r="GM363" s="109"/>
      <c r="GN363" s="109"/>
      <c r="GO363" s="109"/>
      <c r="GP363" s="109"/>
      <c r="GQ363" s="109"/>
      <c r="GR363" s="109"/>
      <c r="GS363" s="109"/>
      <c r="GT363" s="109"/>
      <c r="GU363" s="109"/>
      <c r="GV363" s="109"/>
      <c r="GW363" s="109"/>
      <c r="GX363" s="109"/>
      <c r="GY363" s="109"/>
      <c r="GZ363" s="109"/>
      <c r="HA363" s="109"/>
      <c r="HB363" s="109"/>
      <c r="HC363" s="109"/>
      <c r="HD363" s="109"/>
      <c r="HE363" s="109"/>
      <c r="HF363" s="109"/>
      <c r="HG363" s="109"/>
      <c r="HH363" s="109"/>
      <c r="HI363" s="109"/>
      <c r="HJ363" s="109"/>
      <c r="HK363" s="109"/>
    </row>
    <row r="364" spans="1:219" s="3" customFormat="1" x14ac:dyDescent="0.2">
      <c r="A364" s="17"/>
      <c r="E364" s="1"/>
      <c r="F364" s="1"/>
      <c r="G364" s="1"/>
      <c r="H364" s="112"/>
      <c r="I364" s="112"/>
      <c r="J364" s="112"/>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c r="AV364" s="108"/>
      <c r="AW364" s="108"/>
      <c r="AX364" s="108"/>
      <c r="AY364" s="108"/>
      <c r="AZ364" s="108"/>
      <c r="BA364" s="108"/>
      <c r="BB364" s="108"/>
      <c r="BC364" s="108"/>
      <c r="BD364" s="108"/>
      <c r="BE364" s="108"/>
      <c r="BF364" s="108"/>
      <c r="BG364" s="108"/>
      <c r="BH364" s="108"/>
      <c r="BI364" s="108"/>
      <c r="BJ364" s="108"/>
      <c r="BK364" s="108"/>
      <c r="BL364" s="108"/>
      <c r="BM364" s="108"/>
      <c r="BN364" s="108"/>
      <c r="BO364" s="108"/>
      <c r="BP364" s="108"/>
      <c r="BQ364" s="108"/>
      <c r="BR364" s="108"/>
      <c r="BS364" s="108"/>
      <c r="BT364" s="108"/>
      <c r="BU364" s="108"/>
      <c r="BV364" s="108"/>
      <c r="BW364" s="108"/>
      <c r="BX364" s="108"/>
      <c r="BY364" s="71"/>
      <c r="BZ364" s="71"/>
      <c r="CA364" s="71"/>
      <c r="CB364" s="71"/>
      <c r="CC364" s="71"/>
      <c r="CD364" s="71"/>
      <c r="CE364" s="71"/>
      <c r="CF364" s="117"/>
      <c r="CG364" s="117"/>
      <c r="CH364" s="117"/>
      <c r="CI364" s="117"/>
      <c r="CJ364" s="117"/>
      <c r="CK364" s="71"/>
      <c r="CL364" s="71"/>
      <c r="CM364" s="71"/>
      <c r="CN364" s="71"/>
      <c r="CO364" s="71"/>
      <c r="CP364" s="71"/>
      <c r="CQ364" s="71"/>
      <c r="CR364" s="71"/>
      <c r="CS364" s="71"/>
      <c r="CT364" s="71"/>
      <c r="CU364" s="71"/>
      <c r="CV364" s="71"/>
      <c r="CW364" s="71"/>
      <c r="CX364" s="71"/>
      <c r="CY364" s="71"/>
      <c r="CZ364" s="71"/>
      <c r="DA364" s="71"/>
      <c r="DB364" s="71"/>
      <c r="DC364" s="71"/>
      <c r="DD364" s="71"/>
      <c r="DE364" s="71"/>
      <c r="DF364" s="71"/>
      <c r="DG364" s="71"/>
      <c r="DH364" s="71"/>
      <c r="DI364" s="71"/>
      <c r="DJ364" s="71"/>
      <c r="DK364" s="71"/>
      <c r="DL364" s="71"/>
      <c r="DM364" s="71"/>
      <c r="DN364" s="71"/>
      <c r="DO364" s="71"/>
      <c r="DP364" s="71"/>
      <c r="DQ364" s="71"/>
      <c r="DR364" s="71"/>
      <c r="DS364" s="71"/>
      <c r="DT364" s="71"/>
      <c r="DU364" s="71"/>
      <c r="DV364" s="71"/>
      <c r="DW364" s="71"/>
      <c r="DX364" s="71"/>
      <c r="DY364" s="71"/>
      <c r="DZ364" s="71"/>
      <c r="EA364" s="71"/>
      <c r="EB364" s="71"/>
      <c r="EC364" s="71"/>
      <c r="ED364" s="71"/>
      <c r="EE364" s="71"/>
      <c r="EF364" s="71"/>
      <c r="EG364" s="71"/>
      <c r="EH364" s="71"/>
      <c r="EI364" s="71"/>
      <c r="EJ364" s="71"/>
      <c r="EK364" s="71"/>
      <c r="EL364" s="71"/>
      <c r="EM364" s="71"/>
      <c r="EN364" s="71"/>
      <c r="EO364" s="109"/>
      <c r="EP364" s="109"/>
      <c r="EQ364" s="109"/>
      <c r="ER364" s="109"/>
      <c r="ES364" s="109"/>
      <c r="ET364" s="109"/>
      <c r="EU364" s="109"/>
      <c r="EV364" s="109"/>
      <c r="EW364" s="109"/>
      <c r="EX364" s="109"/>
      <c r="EY364" s="109"/>
      <c r="EZ364" s="109"/>
      <c r="FA364" s="109"/>
      <c r="FB364" s="109"/>
      <c r="FC364" s="109"/>
      <c r="FD364" s="109"/>
      <c r="FE364" s="109"/>
      <c r="FF364" s="109"/>
      <c r="FG364" s="109"/>
      <c r="FH364" s="109"/>
      <c r="FI364" s="109"/>
      <c r="FJ364" s="109"/>
      <c r="FK364" s="109"/>
      <c r="FL364" s="109"/>
      <c r="FM364" s="109"/>
      <c r="FN364" s="109"/>
      <c r="FO364" s="109"/>
      <c r="FP364" s="109"/>
      <c r="FQ364" s="109"/>
      <c r="FR364" s="109"/>
      <c r="FS364" s="109"/>
      <c r="FT364" s="109"/>
      <c r="FU364" s="109"/>
      <c r="FV364" s="109"/>
      <c r="FW364" s="109"/>
      <c r="FX364" s="109"/>
      <c r="FY364" s="109"/>
      <c r="FZ364" s="109"/>
      <c r="GA364" s="109"/>
      <c r="GB364" s="109"/>
      <c r="GC364" s="109"/>
      <c r="GD364" s="109"/>
      <c r="GE364" s="109"/>
      <c r="GF364" s="109"/>
      <c r="GG364" s="109"/>
      <c r="GH364" s="109"/>
      <c r="GI364" s="109"/>
      <c r="GJ364" s="109"/>
      <c r="GK364" s="109"/>
      <c r="GL364" s="109"/>
      <c r="GM364" s="109"/>
      <c r="GN364" s="109"/>
      <c r="GO364" s="109"/>
      <c r="GP364" s="109"/>
      <c r="GQ364" s="109"/>
      <c r="GR364" s="109"/>
      <c r="GS364" s="109"/>
      <c r="GT364" s="109"/>
      <c r="GU364" s="109"/>
      <c r="GV364" s="109"/>
      <c r="GW364" s="109"/>
      <c r="GX364" s="109"/>
      <c r="GY364" s="109"/>
      <c r="GZ364" s="109"/>
      <c r="HA364" s="109"/>
      <c r="HB364" s="109"/>
      <c r="HC364" s="109"/>
      <c r="HD364" s="109"/>
      <c r="HE364" s="109"/>
      <c r="HF364" s="109"/>
      <c r="HG364" s="109"/>
      <c r="HH364" s="109"/>
      <c r="HI364" s="109"/>
      <c r="HJ364" s="109"/>
      <c r="HK364" s="109"/>
    </row>
    <row r="365" spans="1:219" s="3" customFormat="1" x14ac:dyDescent="0.2">
      <c r="A365" s="17"/>
      <c r="E365" s="1"/>
      <c r="F365" s="1"/>
      <c r="G365" s="1"/>
      <c r="H365" s="112"/>
      <c r="I365" s="112"/>
      <c r="J365" s="112"/>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c r="BB365" s="108"/>
      <c r="BC365" s="108"/>
      <c r="BD365" s="108"/>
      <c r="BE365" s="108"/>
      <c r="BF365" s="108"/>
      <c r="BG365" s="108"/>
      <c r="BH365" s="108"/>
      <c r="BI365" s="108"/>
      <c r="BJ365" s="108"/>
      <c r="BK365" s="108"/>
      <c r="BL365" s="108"/>
      <c r="BM365" s="108"/>
      <c r="BN365" s="108"/>
      <c r="BO365" s="108"/>
      <c r="BP365" s="108"/>
      <c r="BQ365" s="108"/>
      <c r="BR365" s="108"/>
      <c r="BS365" s="108"/>
      <c r="BT365" s="108"/>
      <c r="BU365" s="108"/>
      <c r="BV365" s="108"/>
      <c r="BW365" s="108"/>
      <c r="BX365" s="108"/>
      <c r="BY365" s="71"/>
      <c r="BZ365" s="71"/>
      <c r="CA365" s="71"/>
      <c r="CB365" s="71"/>
      <c r="CC365" s="71"/>
      <c r="CD365" s="71"/>
      <c r="CE365" s="71"/>
      <c r="CF365" s="117"/>
      <c r="CG365" s="117"/>
      <c r="CH365" s="117"/>
      <c r="CI365" s="117"/>
      <c r="CJ365" s="117"/>
      <c r="CK365" s="71"/>
      <c r="CL365" s="71"/>
      <c r="CM365" s="71"/>
      <c r="CN365" s="71"/>
      <c r="CO365" s="71"/>
      <c r="CP365" s="71"/>
      <c r="CQ365" s="71"/>
      <c r="CR365" s="71"/>
      <c r="CS365" s="71"/>
      <c r="CT365" s="71"/>
      <c r="CU365" s="71"/>
      <c r="CV365" s="71"/>
      <c r="CW365" s="71"/>
      <c r="CX365" s="71"/>
      <c r="CY365" s="71"/>
      <c r="CZ365" s="71"/>
      <c r="DA365" s="71"/>
      <c r="DB365" s="71"/>
      <c r="DC365" s="71"/>
      <c r="DD365" s="71"/>
      <c r="DE365" s="71"/>
      <c r="DF365" s="71"/>
      <c r="DG365" s="71"/>
      <c r="DH365" s="71"/>
      <c r="DI365" s="71"/>
      <c r="DJ365" s="71"/>
      <c r="DK365" s="71"/>
      <c r="DL365" s="71"/>
      <c r="DM365" s="71"/>
      <c r="DN365" s="71"/>
      <c r="DO365" s="71"/>
      <c r="DP365" s="71"/>
      <c r="DQ365" s="71"/>
      <c r="DR365" s="71"/>
      <c r="DS365" s="71"/>
      <c r="DT365" s="71"/>
      <c r="DU365" s="71"/>
      <c r="DV365" s="71"/>
      <c r="DW365" s="71"/>
      <c r="DX365" s="71"/>
      <c r="DY365" s="71"/>
      <c r="DZ365" s="71"/>
      <c r="EA365" s="71"/>
      <c r="EB365" s="71"/>
      <c r="EC365" s="71"/>
      <c r="ED365" s="71"/>
      <c r="EE365" s="71"/>
      <c r="EF365" s="71"/>
      <c r="EG365" s="71"/>
      <c r="EH365" s="71"/>
      <c r="EI365" s="71"/>
      <c r="EJ365" s="71"/>
      <c r="EK365" s="71"/>
      <c r="EL365" s="71"/>
      <c r="EM365" s="71"/>
      <c r="EN365" s="71"/>
      <c r="EO365" s="109"/>
      <c r="EP365" s="109"/>
      <c r="EQ365" s="109"/>
      <c r="ER365" s="109"/>
      <c r="ES365" s="109"/>
      <c r="ET365" s="109"/>
      <c r="EU365" s="109"/>
      <c r="EV365" s="109"/>
      <c r="EW365" s="109"/>
      <c r="EX365" s="109"/>
      <c r="EY365" s="109"/>
      <c r="EZ365" s="109"/>
      <c r="FA365" s="109"/>
      <c r="FB365" s="109"/>
      <c r="FC365" s="109"/>
      <c r="FD365" s="109"/>
      <c r="FE365" s="109"/>
      <c r="FF365" s="109"/>
      <c r="FG365" s="109"/>
      <c r="FH365" s="109"/>
      <c r="FI365" s="109"/>
      <c r="FJ365" s="109"/>
      <c r="FK365" s="109"/>
      <c r="FL365" s="109"/>
      <c r="FM365" s="109"/>
      <c r="FN365" s="109"/>
      <c r="FO365" s="109"/>
      <c r="FP365" s="109"/>
      <c r="FQ365" s="109"/>
      <c r="FR365" s="109"/>
      <c r="FS365" s="109"/>
      <c r="FT365" s="109"/>
      <c r="FU365" s="109"/>
      <c r="FV365" s="109"/>
      <c r="FW365" s="109"/>
      <c r="FX365" s="109"/>
      <c r="FY365" s="109"/>
      <c r="FZ365" s="109"/>
      <c r="GA365" s="109"/>
      <c r="GB365" s="109"/>
      <c r="GC365" s="109"/>
      <c r="GD365" s="109"/>
      <c r="GE365" s="109"/>
      <c r="GF365" s="109"/>
      <c r="GG365" s="109"/>
      <c r="GH365" s="109"/>
      <c r="GI365" s="109"/>
      <c r="GJ365" s="109"/>
      <c r="GK365" s="109"/>
      <c r="GL365" s="109"/>
      <c r="GM365" s="109"/>
      <c r="GN365" s="109"/>
      <c r="GO365" s="109"/>
      <c r="GP365" s="109"/>
      <c r="GQ365" s="109"/>
      <c r="GR365" s="109"/>
      <c r="GS365" s="109"/>
      <c r="GT365" s="109"/>
      <c r="GU365" s="109"/>
      <c r="GV365" s="109"/>
      <c r="GW365" s="109"/>
      <c r="GX365" s="109"/>
      <c r="GY365" s="109"/>
      <c r="GZ365" s="109"/>
      <c r="HA365" s="109"/>
      <c r="HB365" s="109"/>
      <c r="HC365" s="109"/>
      <c r="HD365" s="109"/>
      <c r="HE365" s="109"/>
      <c r="HF365" s="109"/>
      <c r="HG365" s="109"/>
      <c r="HH365" s="109"/>
      <c r="HI365" s="109"/>
      <c r="HJ365" s="109"/>
      <c r="HK365" s="109"/>
    </row>
    <row r="366" spans="1:219" s="3" customFormat="1" x14ac:dyDescent="0.2">
      <c r="A366" s="17"/>
      <c r="E366" s="1"/>
      <c r="F366" s="1"/>
      <c r="G366" s="1"/>
      <c r="H366" s="112"/>
      <c r="I366" s="112"/>
      <c r="J366" s="112"/>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08"/>
      <c r="AZ366" s="108"/>
      <c r="BA366" s="108"/>
      <c r="BB366" s="108"/>
      <c r="BC366" s="108"/>
      <c r="BD366" s="108"/>
      <c r="BE366" s="108"/>
      <c r="BF366" s="108"/>
      <c r="BG366" s="108"/>
      <c r="BH366" s="108"/>
      <c r="BI366" s="108"/>
      <c r="BJ366" s="108"/>
      <c r="BK366" s="108"/>
      <c r="BL366" s="108"/>
      <c r="BM366" s="108"/>
      <c r="BN366" s="108"/>
      <c r="BO366" s="108"/>
      <c r="BP366" s="108"/>
      <c r="BQ366" s="108"/>
      <c r="BR366" s="108"/>
      <c r="BS366" s="108"/>
      <c r="BT366" s="108"/>
      <c r="BU366" s="108"/>
      <c r="BV366" s="108"/>
      <c r="BW366" s="108"/>
      <c r="BX366" s="108"/>
      <c r="BY366" s="71"/>
      <c r="BZ366" s="71"/>
      <c r="CA366" s="71"/>
      <c r="CB366" s="71"/>
      <c r="CC366" s="71"/>
      <c r="CD366" s="71"/>
      <c r="CE366" s="71"/>
      <c r="CF366" s="117"/>
      <c r="CG366" s="117"/>
      <c r="CH366" s="117"/>
      <c r="CI366" s="117"/>
      <c r="CJ366" s="117"/>
      <c r="CK366" s="71"/>
      <c r="CL366" s="71"/>
      <c r="CM366" s="71"/>
      <c r="CN366" s="71"/>
      <c r="CO366" s="71"/>
      <c r="CP366" s="71"/>
      <c r="CQ366" s="71"/>
      <c r="CR366" s="71"/>
      <c r="CS366" s="71"/>
      <c r="CT366" s="71"/>
      <c r="CU366" s="71"/>
      <c r="CV366" s="71"/>
      <c r="CW366" s="71"/>
      <c r="CX366" s="71"/>
      <c r="CY366" s="71"/>
      <c r="CZ366" s="71"/>
      <c r="DA366" s="71"/>
      <c r="DB366" s="71"/>
      <c r="DC366" s="71"/>
      <c r="DD366" s="71"/>
      <c r="DE366" s="71"/>
      <c r="DF366" s="71"/>
      <c r="DG366" s="71"/>
      <c r="DH366" s="71"/>
      <c r="DI366" s="71"/>
      <c r="DJ366" s="71"/>
      <c r="DK366" s="71"/>
      <c r="DL366" s="71"/>
      <c r="DM366" s="71"/>
      <c r="DN366" s="71"/>
      <c r="DO366" s="71"/>
      <c r="DP366" s="71"/>
      <c r="DQ366" s="71"/>
      <c r="DR366" s="71"/>
      <c r="DS366" s="71"/>
      <c r="DT366" s="71"/>
      <c r="DU366" s="71"/>
      <c r="DV366" s="71"/>
      <c r="DW366" s="71"/>
      <c r="DX366" s="71"/>
      <c r="DY366" s="71"/>
      <c r="DZ366" s="71"/>
      <c r="EA366" s="71"/>
      <c r="EB366" s="71"/>
      <c r="EC366" s="71"/>
      <c r="ED366" s="71"/>
      <c r="EE366" s="71"/>
      <c r="EF366" s="71"/>
      <c r="EG366" s="71"/>
      <c r="EH366" s="71"/>
      <c r="EI366" s="71"/>
      <c r="EJ366" s="71"/>
      <c r="EK366" s="71"/>
      <c r="EL366" s="71"/>
      <c r="EM366" s="71"/>
      <c r="EN366" s="71"/>
      <c r="EO366" s="109"/>
      <c r="EP366" s="109"/>
      <c r="EQ366" s="109"/>
      <c r="ER366" s="109"/>
      <c r="ES366" s="109"/>
      <c r="ET366" s="109"/>
      <c r="EU366" s="109"/>
      <c r="EV366" s="109"/>
      <c r="EW366" s="109"/>
      <c r="EX366" s="109"/>
      <c r="EY366" s="109"/>
      <c r="EZ366" s="109"/>
      <c r="FA366" s="109"/>
      <c r="FB366" s="109"/>
      <c r="FC366" s="109"/>
      <c r="FD366" s="109"/>
      <c r="FE366" s="109"/>
      <c r="FF366" s="109"/>
      <c r="FG366" s="109"/>
      <c r="FH366" s="109"/>
      <c r="FI366" s="109"/>
      <c r="FJ366" s="109"/>
      <c r="FK366" s="109"/>
      <c r="FL366" s="109"/>
      <c r="FM366" s="109"/>
      <c r="FN366" s="109"/>
      <c r="FO366" s="109"/>
      <c r="FP366" s="109"/>
      <c r="FQ366" s="109"/>
      <c r="FR366" s="109"/>
      <c r="FS366" s="109"/>
      <c r="FT366" s="109"/>
      <c r="FU366" s="109"/>
      <c r="FV366" s="109"/>
      <c r="FW366" s="109"/>
      <c r="FX366" s="109"/>
      <c r="FY366" s="109"/>
      <c r="FZ366" s="109"/>
      <c r="GA366" s="109"/>
      <c r="GB366" s="109"/>
      <c r="GC366" s="109"/>
      <c r="GD366" s="109"/>
      <c r="GE366" s="109"/>
      <c r="GF366" s="109"/>
      <c r="GG366" s="109"/>
      <c r="GH366" s="109"/>
      <c r="GI366" s="109"/>
      <c r="GJ366" s="109"/>
      <c r="GK366" s="109"/>
      <c r="GL366" s="109"/>
      <c r="GM366" s="109"/>
      <c r="GN366" s="109"/>
      <c r="GO366" s="109"/>
      <c r="GP366" s="109"/>
      <c r="GQ366" s="109"/>
      <c r="GR366" s="109"/>
      <c r="GS366" s="109"/>
      <c r="GT366" s="109"/>
      <c r="GU366" s="109"/>
      <c r="GV366" s="109"/>
      <c r="GW366" s="109"/>
      <c r="GX366" s="109"/>
      <c r="GY366" s="109"/>
      <c r="GZ366" s="109"/>
      <c r="HA366" s="109"/>
      <c r="HB366" s="109"/>
      <c r="HC366" s="109"/>
      <c r="HD366" s="109"/>
      <c r="HE366" s="109"/>
      <c r="HF366" s="109"/>
      <c r="HG366" s="109"/>
      <c r="HH366" s="109"/>
      <c r="HI366" s="109"/>
      <c r="HJ366" s="109"/>
      <c r="HK366" s="109"/>
    </row>
    <row r="367" spans="1:219" s="3" customFormat="1" x14ac:dyDescent="0.2">
      <c r="A367" s="17"/>
      <c r="E367" s="1"/>
      <c r="F367" s="1"/>
      <c r="G367" s="1"/>
      <c r="H367" s="112"/>
      <c r="I367" s="112"/>
      <c r="J367" s="112"/>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08"/>
      <c r="AZ367" s="108"/>
      <c r="BA367" s="108"/>
      <c r="BB367" s="108"/>
      <c r="BC367" s="108"/>
      <c r="BD367" s="108"/>
      <c r="BE367" s="108"/>
      <c r="BF367" s="108"/>
      <c r="BG367" s="108"/>
      <c r="BH367" s="108"/>
      <c r="BI367" s="108"/>
      <c r="BJ367" s="108"/>
      <c r="BK367" s="108"/>
      <c r="BL367" s="108"/>
      <c r="BM367" s="108"/>
      <c r="BN367" s="108"/>
      <c r="BO367" s="108"/>
      <c r="BP367" s="108"/>
      <c r="BQ367" s="108"/>
      <c r="BR367" s="108"/>
      <c r="BS367" s="108"/>
      <c r="BT367" s="108"/>
      <c r="BU367" s="108"/>
      <c r="BV367" s="108"/>
      <c r="BW367" s="108"/>
      <c r="BX367" s="108"/>
      <c r="BY367" s="71"/>
      <c r="BZ367" s="71"/>
      <c r="CA367" s="71"/>
      <c r="CB367" s="71"/>
      <c r="CC367" s="71"/>
      <c r="CD367" s="71"/>
      <c r="CE367" s="71"/>
      <c r="CF367" s="117"/>
      <c r="CG367" s="117"/>
      <c r="CH367" s="117"/>
      <c r="CI367" s="117"/>
      <c r="CJ367" s="117"/>
      <c r="CK367" s="71"/>
      <c r="CL367" s="71"/>
      <c r="CM367" s="71"/>
      <c r="CN367" s="71"/>
      <c r="CO367" s="71"/>
      <c r="CP367" s="71"/>
      <c r="CQ367" s="71"/>
      <c r="CR367" s="71"/>
      <c r="CS367" s="71"/>
      <c r="CT367" s="71"/>
      <c r="CU367" s="71"/>
      <c r="CV367" s="71"/>
      <c r="CW367" s="71"/>
      <c r="CX367" s="71"/>
      <c r="CY367" s="71"/>
      <c r="CZ367" s="71"/>
      <c r="DA367" s="71"/>
      <c r="DB367" s="71"/>
      <c r="DC367" s="71"/>
      <c r="DD367" s="71"/>
      <c r="DE367" s="71"/>
      <c r="DF367" s="71"/>
      <c r="DG367" s="71"/>
      <c r="DH367" s="71"/>
      <c r="DI367" s="71"/>
      <c r="DJ367" s="71"/>
      <c r="DK367" s="71"/>
      <c r="DL367" s="71"/>
      <c r="DM367" s="71"/>
      <c r="DN367" s="71"/>
      <c r="DO367" s="71"/>
      <c r="DP367" s="71"/>
      <c r="DQ367" s="71"/>
      <c r="DR367" s="71"/>
      <c r="DS367" s="71"/>
      <c r="DT367" s="71"/>
      <c r="DU367" s="71"/>
      <c r="DV367" s="71"/>
      <c r="DW367" s="71"/>
      <c r="DX367" s="71"/>
      <c r="DY367" s="71"/>
      <c r="DZ367" s="71"/>
      <c r="EA367" s="71"/>
      <c r="EB367" s="71"/>
      <c r="EC367" s="71"/>
      <c r="ED367" s="71"/>
      <c r="EE367" s="71"/>
      <c r="EF367" s="71"/>
      <c r="EG367" s="71"/>
      <c r="EH367" s="71"/>
      <c r="EI367" s="71"/>
      <c r="EJ367" s="71"/>
      <c r="EK367" s="71"/>
      <c r="EL367" s="71"/>
      <c r="EM367" s="71"/>
      <c r="EN367" s="71"/>
      <c r="EO367" s="109"/>
      <c r="EP367" s="109"/>
      <c r="EQ367" s="109"/>
      <c r="ER367" s="109"/>
      <c r="ES367" s="109"/>
      <c r="ET367" s="109"/>
      <c r="EU367" s="109"/>
      <c r="EV367" s="109"/>
      <c r="EW367" s="109"/>
      <c r="EX367" s="109"/>
      <c r="EY367" s="109"/>
      <c r="EZ367" s="109"/>
      <c r="FA367" s="109"/>
      <c r="FB367" s="109"/>
      <c r="FC367" s="109"/>
      <c r="FD367" s="109"/>
      <c r="FE367" s="109"/>
      <c r="FF367" s="109"/>
      <c r="FG367" s="109"/>
      <c r="FH367" s="109"/>
      <c r="FI367" s="109"/>
      <c r="FJ367" s="109"/>
      <c r="FK367" s="109"/>
      <c r="FL367" s="109"/>
      <c r="FM367" s="109"/>
      <c r="FN367" s="109"/>
      <c r="FO367" s="109"/>
      <c r="FP367" s="109"/>
      <c r="FQ367" s="109"/>
      <c r="FR367" s="109"/>
      <c r="FS367" s="109"/>
      <c r="FT367" s="109"/>
      <c r="FU367" s="109"/>
      <c r="FV367" s="109"/>
      <c r="FW367" s="109"/>
      <c r="FX367" s="109"/>
      <c r="FY367" s="109"/>
      <c r="FZ367" s="109"/>
      <c r="GA367" s="109"/>
      <c r="GB367" s="109"/>
      <c r="GC367" s="109"/>
      <c r="GD367" s="109"/>
      <c r="GE367" s="109"/>
      <c r="GF367" s="109"/>
      <c r="GG367" s="109"/>
      <c r="GH367" s="109"/>
      <c r="GI367" s="109"/>
      <c r="GJ367" s="109"/>
      <c r="GK367" s="109"/>
      <c r="GL367" s="109"/>
      <c r="GM367" s="109"/>
      <c r="GN367" s="109"/>
      <c r="GO367" s="109"/>
      <c r="GP367" s="109"/>
      <c r="GQ367" s="109"/>
      <c r="GR367" s="109"/>
      <c r="GS367" s="109"/>
      <c r="GT367" s="109"/>
      <c r="GU367" s="109"/>
      <c r="GV367" s="109"/>
      <c r="GW367" s="109"/>
      <c r="GX367" s="109"/>
      <c r="GY367" s="109"/>
      <c r="GZ367" s="109"/>
      <c r="HA367" s="109"/>
      <c r="HB367" s="109"/>
      <c r="HC367" s="109"/>
      <c r="HD367" s="109"/>
      <c r="HE367" s="109"/>
      <c r="HF367" s="109"/>
      <c r="HG367" s="109"/>
      <c r="HH367" s="109"/>
      <c r="HI367" s="109"/>
      <c r="HJ367" s="109"/>
      <c r="HK367" s="109"/>
    </row>
    <row r="368" spans="1:219" s="3" customFormat="1" x14ac:dyDescent="0.2">
      <c r="A368" s="17"/>
      <c r="E368" s="1"/>
      <c r="F368" s="1"/>
      <c r="G368" s="1"/>
      <c r="H368" s="112"/>
      <c r="I368" s="112"/>
      <c r="J368" s="112"/>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8"/>
      <c r="AY368" s="108"/>
      <c r="AZ368" s="108"/>
      <c r="BA368" s="108"/>
      <c r="BB368" s="108"/>
      <c r="BC368" s="108"/>
      <c r="BD368" s="108"/>
      <c r="BE368" s="108"/>
      <c r="BF368" s="108"/>
      <c r="BG368" s="108"/>
      <c r="BH368" s="108"/>
      <c r="BI368" s="108"/>
      <c r="BJ368" s="108"/>
      <c r="BK368" s="108"/>
      <c r="BL368" s="108"/>
      <c r="BM368" s="108"/>
      <c r="BN368" s="108"/>
      <c r="BO368" s="108"/>
      <c r="BP368" s="108"/>
      <c r="BQ368" s="108"/>
      <c r="BR368" s="108"/>
      <c r="BS368" s="108"/>
      <c r="BT368" s="108"/>
      <c r="BU368" s="108"/>
      <c r="BV368" s="108"/>
      <c r="BW368" s="108"/>
      <c r="BX368" s="108"/>
      <c r="BY368" s="71"/>
      <c r="BZ368" s="71"/>
      <c r="CA368" s="71"/>
      <c r="CB368" s="71"/>
      <c r="CC368" s="71"/>
      <c r="CD368" s="71"/>
      <c r="CE368" s="71"/>
      <c r="CF368" s="117"/>
      <c r="CG368" s="117"/>
      <c r="CH368" s="117"/>
      <c r="CI368" s="117"/>
      <c r="CJ368" s="117"/>
      <c r="CK368" s="71"/>
      <c r="CL368" s="71"/>
      <c r="CM368" s="71"/>
      <c r="CN368" s="71"/>
      <c r="CO368" s="71"/>
      <c r="CP368" s="71"/>
      <c r="CQ368" s="71"/>
      <c r="CR368" s="71"/>
      <c r="CS368" s="71"/>
      <c r="CT368" s="71"/>
      <c r="CU368" s="71"/>
      <c r="CV368" s="71"/>
      <c r="CW368" s="71"/>
      <c r="CX368" s="71"/>
      <c r="CY368" s="71"/>
      <c r="CZ368" s="71"/>
      <c r="DA368" s="71"/>
      <c r="DB368" s="71"/>
      <c r="DC368" s="71"/>
      <c r="DD368" s="71"/>
      <c r="DE368" s="71"/>
      <c r="DF368" s="71"/>
      <c r="DG368" s="71"/>
      <c r="DH368" s="71"/>
      <c r="DI368" s="71"/>
      <c r="DJ368" s="71"/>
      <c r="DK368" s="71"/>
      <c r="DL368" s="71"/>
      <c r="DM368" s="71"/>
      <c r="DN368" s="71"/>
      <c r="DO368" s="71"/>
      <c r="DP368" s="71"/>
      <c r="DQ368" s="71"/>
      <c r="DR368" s="71"/>
      <c r="DS368" s="71"/>
      <c r="DT368" s="71"/>
      <c r="DU368" s="71"/>
      <c r="DV368" s="71"/>
      <c r="DW368" s="71"/>
      <c r="DX368" s="71"/>
      <c r="DY368" s="71"/>
      <c r="DZ368" s="71"/>
      <c r="EA368" s="71"/>
      <c r="EB368" s="71"/>
      <c r="EC368" s="71"/>
      <c r="ED368" s="71"/>
      <c r="EE368" s="71"/>
      <c r="EF368" s="71"/>
      <c r="EG368" s="71"/>
      <c r="EH368" s="71"/>
      <c r="EI368" s="71"/>
      <c r="EJ368" s="71"/>
      <c r="EK368" s="71"/>
      <c r="EL368" s="71"/>
      <c r="EM368" s="71"/>
      <c r="EN368" s="71"/>
      <c r="EO368" s="109"/>
      <c r="EP368" s="109"/>
      <c r="EQ368" s="109"/>
      <c r="ER368" s="109"/>
      <c r="ES368" s="109"/>
      <c r="ET368" s="109"/>
      <c r="EU368" s="109"/>
      <c r="EV368" s="109"/>
      <c r="EW368" s="109"/>
      <c r="EX368" s="109"/>
      <c r="EY368" s="109"/>
      <c r="EZ368" s="109"/>
      <c r="FA368" s="109"/>
      <c r="FB368" s="109"/>
      <c r="FC368" s="109"/>
      <c r="FD368" s="109"/>
      <c r="FE368" s="109"/>
      <c r="FF368" s="109"/>
      <c r="FG368" s="109"/>
      <c r="FH368" s="109"/>
      <c r="FI368" s="109"/>
      <c r="FJ368" s="109"/>
      <c r="FK368" s="109"/>
      <c r="FL368" s="109"/>
      <c r="FM368" s="109"/>
      <c r="FN368" s="109"/>
      <c r="FO368" s="109"/>
      <c r="FP368" s="109"/>
      <c r="FQ368" s="109"/>
      <c r="FR368" s="109"/>
      <c r="FS368" s="109"/>
      <c r="FT368" s="109"/>
      <c r="FU368" s="109"/>
      <c r="FV368" s="109"/>
      <c r="FW368" s="109"/>
      <c r="FX368" s="109"/>
      <c r="FY368" s="109"/>
      <c r="FZ368" s="109"/>
      <c r="GA368" s="109"/>
      <c r="GB368" s="109"/>
      <c r="GC368" s="109"/>
      <c r="GD368" s="109"/>
      <c r="GE368" s="109"/>
      <c r="GF368" s="109"/>
      <c r="GG368" s="109"/>
      <c r="GH368" s="109"/>
      <c r="GI368" s="109"/>
      <c r="GJ368" s="109"/>
      <c r="GK368" s="109"/>
      <c r="GL368" s="109"/>
      <c r="GM368" s="109"/>
      <c r="GN368" s="109"/>
      <c r="GO368" s="109"/>
      <c r="GP368" s="109"/>
      <c r="GQ368" s="109"/>
      <c r="GR368" s="109"/>
      <c r="GS368" s="109"/>
      <c r="GT368" s="109"/>
      <c r="GU368" s="109"/>
      <c r="GV368" s="109"/>
      <c r="GW368" s="109"/>
      <c r="GX368" s="109"/>
      <c r="GY368" s="109"/>
      <c r="GZ368" s="109"/>
      <c r="HA368" s="109"/>
      <c r="HB368" s="109"/>
      <c r="HC368" s="109"/>
      <c r="HD368" s="109"/>
      <c r="HE368" s="109"/>
      <c r="HF368" s="109"/>
      <c r="HG368" s="109"/>
      <c r="HH368" s="109"/>
      <c r="HI368" s="109"/>
      <c r="HJ368" s="109"/>
      <c r="HK368" s="109"/>
    </row>
    <row r="369" spans="1:219" s="3" customFormat="1" x14ac:dyDescent="0.2">
      <c r="A369" s="17"/>
      <c r="E369" s="1"/>
      <c r="F369" s="1"/>
      <c r="G369" s="1"/>
      <c r="H369" s="112"/>
      <c r="I369" s="112"/>
      <c r="J369" s="112"/>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8"/>
      <c r="AY369" s="108"/>
      <c r="AZ369" s="108"/>
      <c r="BA369" s="108"/>
      <c r="BB369" s="108"/>
      <c r="BC369" s="108"/>
      <c r="BD369" s="108"/>
      <c r="BE369" s="108"/>
      <c r="BF369" s="108"/>
      <c r="BG369" s="108"/>
      <c r="BH369" s="108"/>
      <c r="BI369" s="108"/>
      <c r="BJ369" s="108"/>
      <c r="BK369" s="108"/>
      <c r="BL369" s="108"/>
      <c r="BM369" s="108"/>
      <c r="BN369" s="108"/>
      <c r="BO369" s="108"/>
      <c r="BP369" s="108"/>
      <c r="BQ369" s="108"/>
      <c r="BR369" s="108"/>
      <c r="BS369" s="108"/>
      <c r="BT369" s="108"/>
      <c r="BU369" s="108"/>
      <c r="BV369" s="108"/>
      <c r="BW369" s="108"/>
      <c r="BX369" s="108"/>
      <c r="BY369" s="71"/>
      <c r="BZ369" s="71"/>
      <c r="CA369" s="71"/>
      <c r="CB369" s="71"/>
      <c r="CC369" s="71"/>
      <c r="CD369" s="71"/>
      <c r="CE369" s="71"/>
      <c r="CF369" s="117"/>
      <c r="CG369" s="117"/>
      <c r="CH369" s="117"/>
      <c r="CI369" s="117"/>
      <c r="CJ369" s="117"/>
      <c r="CK369" s="71"/>
      <c r="CL369" s="71"/>
      <c r="CM369" s="71"/>
      <c r="CN369" s="71"/>
      <c r="CO369" s="71"/>
      <c r="CP369" s="71"/>
      <c r="CQ369" s="71"/>
      <c r="CR369" s="71"/>
      <c r="CS369" s="71"/>
      <c r="CT369" s="71"/>
      <c r="CU369" s="71"/>
      <c r="CV369" s="71"/>
      <c r="CW369" s="71"/>
      <c r="CX369" s="71"/>
      <c r="CY369" s="71"/>
      <c r="CZ369" s="71"/>
      <c r="DA369" s="71"/>
      <c r="DB369" s="71"/>
      <c r="DC369" s="71"/>
      <c r="DD369" s="71"/>
      <c r="DE369" s="71"/>
      <c r="DF369" s="71"/>
      <c r="DG369" s="71"/>
      <c r="DH369" s="71"/>
      <c r="DI369" s="71"/>
      <c r="DJ369" s="71"/>
      <c r="DK369" s="71"/>
      <c r="DL369" s="71"/>
      <c r="DM369" s="71"/>
      <c r="DN369" s="71"/>
      <c r="DO369" s="71"/>
      <c r="DP369" s="71"/>
      <c r="DQ369" s="71"/>
      <c r="DR369" s="71"/>
      <c r="DS369" s="71"/>
      <c r="DT369" s="71"/>
      <c r="DU369" s="71"/>
      <c r="DV369" s="71"/>
      <c r="DW369" s="71"/>
      <c r="DX369" s="71"/>
      <c r="DY369" s="71"/>
      <c r="DZ369" s="71"/>
      <c r="EA369" s="71"/>
      <c r="EB369" s="71"/>
      <c r="EC369" s="71"/>
      <c r="ED369" s="71"/>
      <c r="EE369" s="71"/>
      <c r="EF369" s="71"/>
      <c r="EG369" s="71"/>
      <c r="EH369" s="71"/>
      <c r="EI369" s="71"/>
      <c r="EJ369" s="71"/>
      <c r="EK369" s="71"/>
      <c r="EL369" s="71"/>
      <c r="EM369" s="71"/>
      <c r="EN369" s="71"/>
      <c r="EO369" s="109"/>
      <c r="EP369" s="109"/>
      <c r="EQ369" s="109"/>
      <c r="ER369" s="109"/>
      <c r="ES369" s="109"/>
      <c r="ET369" s="109"/>
      <c r="EU369" s="109"/>
      <c r="EV369" s="109"/>
      <c r="EW369" s="109"/>
      <c r="EX369" s="109"/>
      <c r="EY369" s="109"/>
      <c r="EZ369" s="109"/>
      <c r="FA369" s="109"/>
      <c r="FB369" s="109"/>
      <c r="FC369" s="109"/>
      <c r="FD369" s="109"/>
      <c r="FE369" s="109"/>
      <c r="FF369" s="109"/>
      <c r="FG369" s="109"/>
      <c r="FH369" s="109"/>
      <c r="FI369" s="109"/>
      <c r="FJ369" s="109"/>
      <c r="FK369" s="109"/>
      <c r="FL369" s="109"/>
      <c r="FM369" s="109"/>
      <c r="FN369" s="109"/>
      <c r="FO369" s="109"/>
      <c r="FP369" s="109"/>
      <c r="FQ369" s="109"/>
      <c r="FR369" s="109"/>
      <c r="FS369" s="109"/>
      <c r="FT369" s="109"/>
      <c r="FU369" s="109"/>
      <c r="FV369" s="109"/>
      <c r="FW369" s="109"/>
      <c r="FX369" s="109"/>
      <c r="FY369" s="109"/>
      <c r="FZ369" s="109"/>
      <c r="GA369" s="109"/>
      <c r="GB369" s="109"/>
      <c r="GC369" s="109"/>
      <c r="GD369" s="109"/>
      <c r="GE369" s="109"/>
      <c r="GF369" s="109"/>
      <c r="GG369" s="109"/>
      <c r="GH369" s="109"/>
      <c r="GI369" s="109"/>
      <c r="GJ369" s="109"/>
      <c r="GK369" s="109"/>
      <c r="GL369" s="109"/>
      <c r="GM369" s="109"/>
      <c r="GN369" s="109"/>
      <c r="GO369" s="109"/>
      <c r="GP369" s="109"/>
      <c r="GQ369" s="109"/>
      <c r="GR369" s="109"/>
      <c r="GS369" s="109"/>
      <c r="GT369" s="109"/>
      <c r="GU369" s="109"/>
      <c r="GV369" s="109"/>
      <c r="GW369" s="109"/>
      <c r="GX369" s="109"/>
      <c r="GY369" s="109"/>
      <c r="GZ369" s="109"/>
      <c r="HA369" s="109"/>
      <c r="HB369" s="109"/>
      <c r="HC369" s="109"/>
      <c r="HD369" s="109"/>
      <c r="HE369" s="109"/>
      <c r="HF369" s="109"/>
      <c r="HG369" s="109"/>
      <c r="HH369" s="109"/>
      <c r="HI369" s="109"/>
      <c r="HJ369" s="109"/>
      <c r="HK369" s="109"/>
    </row>
    <row r="370" spans="1:219" s="3" customFormat="1" x14ac:dyDescent="0.2">
      <c r="A370" s="17"/>
      <c r="E370" s="1"/>
      <c r="F370" s="1"/>
      <c r="G370" s="1"/>
      <c r="H370" s="112"/>
      <c r="I370" s="112"/>
      <c r="J370" s="112"/>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8"/>
      <c r="AY370" s="108"/>
      <c r="AZ370" s="108"/>
      <c r="BA370" s="108"/>
      <c r="BB370" s="108"/>
      <c r="BC370" s="108"/>
      <c r="BD370" s="108"/>
      <c r="BE370" s="108"/>
      <c r="BF370" s="108"/>
      <c r="BG370" s="108"/>
      <c r="BH370" s="108"/>
      <c r="BI370" s="108"/>
      <c r="BJ370" s="108"/>
      <c r="BK370" s="108"/>
      <c r="BL370" s="108"/>
      <c r="BM370" s="108"/>
      <c r="BN370" s="108"/>
      <c r="BO370" s="108"/>
      <c r="BP370" s="108"/>
      <c r="BQ370" s="108"/>
      <c r="BR370" s="108"/>
      <c r="BS370" s="108"/>
      <c r="BT370" s="108"/>
      <c r="BU370" s="108"/>
      <c r="BV370" s="108"/>
      <c r="BW370" s="108"/>
      <c r="BX370" s="108"/>
      <c r="BY370" s="71"/>
      <c r="BZ370" s="71"/>
      <c r="CA370" s="71"/>
      <c r="CB370" s="71"/>
      <c r="CC370" s="71"/>
      <c r="CD370" s="71"/>
      <c r="CE370" s="71"/>
      <c r="CF370" s="117"/>
      <c r="CG370" s="117"/>
      <c r="CH370" s="117"/>
      <c r="CI370" s="117"/>
      <c r="CJ370" s="117"/>
      <c r="CK370" s="71"/>
      <c r="CL370" s="71"/>
      <c r="CM370" s="71"/>
      <c r="CN370" s="71"/>
      <c r="CO370" s="71"/>
      <c r="CP370" s="71"/>
      <c r="CQ370" s="71"/>
      <c r="CR370" s="71"/>
      <c r="CS370" s="71"/>
      <c r="CT370" s="71"/>
      <c r="CU370" s="71"/>
      <c r="CV370" s="71"/>
      <c r="CW370" s="71"/>
      <c r="CX370" s="71"/>
      <c r="CY370" s="71"/>
      <c r="CZ370" s="71"/>
      <c r="DA370" s="71"/>
      <c r="DB370" s="71"/>
      <c r="DC370" s="71"/>
      <c r="DD370" s="71"/>
      <c r="DE370" s="71"/>
      <c r="DF370" s="71"/>
      <c r="DG370" s="71"/>
      <c r="DH370" s="71"/>
      <c r="DI370" s="71"/>
      <c r="DJ370" s="71"/>
      <c r="DK370" s="71"/>
      <c r="DL370" s="71"/>
      <c r="DM370" s="71"/>
      <c r="DN370" s="71"/>
      <c r="DO370" s="71"/>
      <c r="DP370" s="71"/>
      <c r="DQ370" s="71"/>
      <c r="DR370" s="71"/>
      <c r="DS370" s="71"/>
      <c r="DT370" s="71"/>
      <c r="DU370" s="71"/>
      <c r="DV370" s="71"/>
      <c r="DW370" s="71"/>
      <c r="DX370" s="71"/>
      <c r="DY370" s="71"/>
      <c r="DZ370" s="71"/>
      <c r="EA370" s="71"/>
      <c r="EB370" s="71"/>
      <c r="EC370" s="71"/>
      <c r="ED370" s="71"/>
      <c r="EE370" s="71"/>
      <c r="EF370" s="71"/>
      <c r="EG370" s="71"/>
      <c r="EH370" s="71"/>
      <c r="EI370" s="71"/>
      <c r="EJ370" s="71"/>
      <c r="EK370" s="71"/>
      <c r="EL370" s="71"/>
      <c r="EM370" s="71"/>
      <c r="EN370" s="71"/>
      <c r="EO370" s="109"/>
      <c r="EP370" s="109"/>
      <c r="EQ370" s="109"/>
      <c r="ER370" s="109"/>
      <c r="ES370" s="109"/>
      <c r="ET370" s="109"/>
      <c r="EU370" s="109"/>
      <c r="EV370" s="109"/>
      <c r="EW370" s="109"/>
      <c r="EX370" s="109"/>
      <c r="EY370" s="109"/>
      <c r="EZ370" s="109"/>
      <c r="FA370" s="109"/>
      <c r="FB370" s="109"/>
      <c r="FC370" s="109"/>
      <c r="FD370" s="109"/>
      <c r="FE370" s="109"/>
      <c r="FF370" s="109"/>
      <c r="FG370" s="109"/>
      <c r="FH370" s="109"/>
      <c r="FI370" s="109"/>
      <c r="FJ370" s="109"/>
      <c r="FK370" s="109"/>
      <c r="FL370" s="109"/>
      <c r="FM370" s="109"/>
      <c r="FN370" s="109"/>
      <c r="FO370" s="109"/>
      <c r="FP370" s="109"/>
      <c r="FQ370" s="109"/>
      <c r="FR370" s="109"/>
      <c r="FS370" s="109"/>
      <c r="FT370" s="109"/>
      <c r="FU370" s="109"/>
      <c r="FV370" s="109"/>
      <c r="FW370" s="109"/>
      <c r="FX370" s="109"/>
      <c r="FY370" s="109"/>
      <c r="FZ370" s="109"/>
      <c r="GA370" s="109"/>
      <c r="GB370" s="109"/>
      <c r="GC370" s="109"/>
      <c r="GD370" s="109"/>
      <c r="GE370" s="109"/>
      <c r="GF370" s="109"/>
      <c r="GG370" s="109"/>
      <c r="GH370" s="109"/>
      <c r="GI370" s="109"/>
      <c r="GJ370" s="109"/>
      <c r="GK370" s="109"/>
      <c r="GL370" s="109"/>
      <c r="GM370" s="109"/>
      <c r="GN370" s="109"/>
      <c r="GO370" s="109"/>
      <c r="GP370" s="109"/>
      <c r="GQ370" s="109"/>
      <c r="GR370" s="109"/>
      <c r="GS370" s="109"/>
      <c r="GT370" s="109"/>
      <c r="GU370" s="109"/>
      <c r="GV370" s="109"/>
      <c r="GW370" s="109"/>
      <c r="GX370" s="109"/>
      <c r="GY370" s="109"/>
      <c r="GZ370" s="109"/>
      <c r="HA370" s="109"/>
      <c r="HB370" s="109"/>
      <c r="HC370" s="109"/>
      <c r="HD370" s="109"/>
      <c r="HE370" s="109"/>
      <c r="HF370" s="109"/>
      <c r="HG370" s="109"/>
      <c r="HH370" s="109"/>
      <c r="HI370" s="109"/>
      <c r="HJ370" s="109"/>
      <c r="HK370" s="109"/>
    </row>
    <row r="371" spans="1:219" s="3" customFormat="1" x14ac:dyDescent="0.2">
      <c r="A371" s="17"/>
      <c r="E371" s="1"/>
      <c r="F371" s="1"/>
      <c r="G371" s="1"/>
      <c r="H371" s="112"/>
      <c r="I371" s="112"/>
      <c r="J371" s="112"/>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8"/>
      <c r="AY371" s="108"/>
      <c r="AZ371" s="108"/>
      <c r="BA371" s="108"/>
      <c r="BB371" s="108"/>
      <c r="BC371" s="108"/>
      <c r="BD371" s="108"/>
      <c r="BE371" s="108"/>
      <c r="BF371" s="108"/>
      <c r="BG371" s="108"/>
      <c r="BH371" s="108"/>
      <c r="BI371" s="108"/>
      <c r="BJ371" s="108"/>
      <c r="BK371" s="108"/>
      <c r="BL371" s="108"/>
      <c r="BM371" s="108"/>
      <c r="BN371" s="108"/>
      <c r="BO371" s="108"/>
      <c r="BP371" s="108"/>
      <c r="BQ371" s="108"/>
      <c r="BR371" s="108"/>
      <c r="BS371" s="108"/>
      <c r="BT371" s="108"/>
      <c r="BU371" s="108"/>
      <c r="BV371" s="108"/>
      <c r="BW371" s="108"/>
      <c r="BX371" s="108"/>
      <c r="BY371" s="71"/>
      <c r="BZ371" s="71"/>
      <c r="CA371" s="71"/>
      <c r="CB371" s="71"/>
      <c r="CC371" s="71"/>
      <c r="CD371" s="71"/>
      <c r="CE371" s="71"/>
      <c r="CF371" s="117"/>
      <c r="CG371" s="117"/>
      <c r="CH371" s="117"/>
      <c r="CI371" s="117"/>
      <c r="CJ371" s="117"/>
      <c r="CK371" s="71"/>
      <c r="CL371" s="71"/>
      <c r="CM371" s="71"/>
      <c r="CN371" s="71"/>
      <c r="CO371" s="71"/>
      <c r="CP371" s="71"/>
      <c r="CQ371" s="71"/>
      <c r="CR371" s="71"/>
      <c r="CS371" s="71"/>
      <c r="CT371" s="71"/>
      <c r="CU371" s="71"/>
      <c r="CV371" s="71"/>
      <c r="CW371" s="71"/>
      <c r="CX371" s="71"/>
      <c r="CY371" s="71"/>
      <c r="CZ371" s="71"/>
      <c r="DA371" s="71"/>
      <c r="DB371" s="71"/>
      <c r="DC371" s="71"/>
      <c r="DD371" s="71"/>
      <c r="DE371" s="71"/>
      <c r="DF371" s="71"/>
      <c r="DG371" s="71"/>
      <c r="DH371" s="71"/>
      <c r="DI371" s="71"/>
      <c r="DJ371" s="71"/>
      <c r="DK371" s="71"/>
      <c r="DL371" s="71"/>
      <c r="DM371" s="71"/>
      <c r="DN371" s="71"/>
      <c r="DO371" s="71"/>
      <c r="DP371" s="71"/>
      <c r="DQ371" s="71"/>
      <c r="DR371" s="71"/>
      <c r="DS371" s="71"/>
      <c r="DT371" s="71"/>
      <c r="DU371" s="71"/>
      <c r="DV371" s="71"/>
      <c r="DW371" s="71"/>
      <c r="DX371" s="71"/>
      <c r="DY371" s="71"/>
      <c r="DZ371" s="71"/>
      <c r="EA371" s="71"/>
      <c r="EB371" s="71"/>
      <c r="EC371" s="71"/>
      <c r="ED371" s="71"/>
      <c r="EE371" s="71"/>
      <c r="EF371" s="71"/>
      <c r="EG371" s="71"/>
      <c r="EH371" s="71"/>
      <c r="EI371" s="71"/>
      <c r="EJ371" s="71"/>
      <c r="EK371" s="71"/>
      <c r="EL371" s="71"/>
      <c r="EM371" s="71"/>
      <c r="EN371" s="71"/>
      <c r="EO371" s="109"/>
      <c r="EP371" s="109"/>
      <c r="EQ371" s="109"/>
      <c r="ER371" s="109"/>
      <c r="ES371" s="109"/>
      <c r="ET371" s="109"/>
      <c r="EU371" s="109"/>
      <c r="EV371" s="109"/>
      <c r="EW371" s="109"/>
      <c r="EX371" s="109"/>
      <c r="EY371" s="109"/>
      <c r="EZ371" s="109"/>
      <c r="FA371" s="109"/>
      <c r="FB371" s="109"/>
      <c r="FC371" s="109"/>
      <c r="FD371" s="109"/>
      <c r="FE371" s="109"/>
      <c r="FF371" s="109"/>
      <c r="FG371" s="109"/>
      <c r="FH371" s="109"/>
      <c r="FI371" s="109"/>
      <c r="FJ371" s="109"/>
      <c r="FK371" s="109"/>
      <c r="FL371" s="109"/>
      <c r="FM371" s="109"/>
      <c r="FN371" s="109"/>
      <c r="FO371" s="109"/>
      <c r="FP371" s="109"/>
      <c r="FQ371" s="109"/>
      <c r="FR371" s="109"/>
      <c r="FS371" s="109"/>
      <c r="FT371" s="109"/>
      <c r="FU371" s="109"/>
      <c r="FV371" s="109"/>
      <c r="FW371" s="109"/>
      <c r="FX371" s="109"/>
      <c r="FY371" s="109"/>
      <c r="FZ371" s="109"/>
      <c r="GA371" s="109"/>
      <c r="GB371" s="109"/>
      <c r="GC371" s="109"/>
      <c r="GD371" s="109"/>
      <c r="GE371" s="109"/>
      <c r="GF371" s="109"/>
      <c r="GG371" s="109"/>
      <c r="GH371" s="109"/>
      <c r="GI371" s="109"/>
      <c r="GJ371" s="109"/>
      <c r="GK371" s="109"/>
      <c r="GL371" s="109"/>
      <c r="GM371" s="109"/>
      <c r="GN371" s="109"/>
      <c r="GO371" s="109"/>
      <c r="GP371" s="109"/>
      <c r="GQ371" s="109"/>
      <c r="GR371" s="109"/>
      <c r="GS371" s="109"/>
      <c r="GT371" s="109"/>
      <c r="GU371" s="109"/>
      <c r="GV371" s="109"/>
      <c r="GW371" s="109"/>
      <c r="GX371" s="109"/>
      <c r="GY371" s="109"/>
      <c r="GZ371" s="109"/>
      <c r="HA371" s="109"/>
      <c r="HB371" s="109"/>
      <c r="HC371" s="109"/>
      <c r="HD371" s="109"/>
      <c r="HE371" s="109"/>
      <c r="HF371" s="109"/>
      <c r="HG371" s="109"/>
      <c r="HH371" s="109"/>
      <c r="HI371" s="109"/>
      <c r="HJ371" s="109"/>
      <c r="HK371" s="109"/>
    </row>
    <row r="372" spans="1:219" s="3" customFormat="1" x14ac:dyDescent="0.2">
      <c r="A372" s="17"/>
      <c r="E372" s="1"/>
      <c r="F372" s="1"/>
      <c r="G372" s="1"/>
      <c r="H372" s="112"/>
      <c r="I372" s="112"/>
      <c r="J372" s="112"/>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08"/>
      <c r="AX372" s="108"/>
      <c r="AY372" s="108"/>
      <c r="AZ372" s="108"/>
      <c r="BA372" s="108"/>
      <c r="BB372" s="108"/>
      <c r="BC372" s="108"/>
      <c r="BD372" s="108"/>
      <c r="BE372" s="108"/>
      <c r="BF372" s="108"/>
      <c r="BG372" s="108"/>
      <c r="BH372" s="108"/>
      <c r="BI372" s="108"/>
      <c r="BJ372" s="108"/>
      <c r="BK372" s="108"/>
      <c r="BL372" s="108"/>
      <c r="BM372" s="108"/>
      <c r="BN372" s="108"/>
      <c r="BO372" s="108"/>
      <c r="BP372" s="108"/>
      <c r="BQ372" s="108"/>
      <c r="BR372" s="108"/>
      <c r="BS372" s="108"/>
      <c r="BT372" s="108"/>
      <c r="BU372" s="108"/>
      <c r="BV372" s="108"/>
      <c r="BW372" s="108"/>
      <c r="BX372" s="108"/>
      <c r="BY372" s="71"/>
      <c r="BZ372" s="71"/>
      <c r="CA372" s="71"/>
      <c r="CB372" s="71"/>
      <c r="CC372" s="71"/>
      <c r="CD372" s="71"/>
      <c r="CE372" s="71"/>
      <c r="CF372" s="117"/>
      <c r="CG372" s="117"/>
      <c r="CH372" s="117"/>
      <c r="CI372" s="117"/>
      <c r="CJ372" s="117"/>
      <c r="CK372" s="71"/>
      <c r="CL372" s="71"/>
      <c r="CM372" s="71"/>
      <c r="CN372" s="71"/>
      <c r="CO372" s="71"/>
      <c r="CP372" s="71"/>
      <c r="CQ372" s="71"/>
      <c r="CR372" s="71"/>
      <c r="CS372" s="71"/>
      <c r="CT372" s="71"/>
      <c r="CU372" s="71"/>
      <c r="CV372" s="71"/>
      <c r="CW372" s="71"/>
      <c r="CX372" s="71"/>
      <c r="CY372" s="71"/>
      <c r="CZ372" s="71"/>
      <c r="DA372" s="71"/>
      <c r="DB372" s="71"/>
      <c r="DC372" s="71"/>
      <c r="DD372" s="71"/>
      <c r="DE372" s="71"/>
      <c r="DF372" s="71"/>
      <c r="DG372" s="71"/>
      <c r="DH372" s="71"/>
      <c r="DI372" s="71"/>
      <c r="DJ372" s="71"/>
      <c r="DK372" s="71"/>
      <c r="DL372" s="71"/>
      <c r="DM372" s="71"/>
      <c r="DN372" s="71"/>
      <c r="DO372" s="71"/>
      <c r="DP372" s="71"/>
      <c r="DQ372" s="71"/>
      <c r="DR372" s="71"/>
      <c r="DS372" s="71"/>
      <c r="DT372" s="71"/>
      <c r="DU372" s="71"/>
      <c r="DV372" s="71"/>
      <c r="DW372" s="71"/>
      <c r="DX372" s="71"/>
      <c r="DY372" s="71"/>
      <c r="DZ372" s="71"/>
      <c r="EA372" s="71"/>
      <c r="EB372" s="71"/>
      <c r="EC372" s="71"/>
      <c r="ED372" s="71"/>
      <c r="EE372" s="71"/>
      <c r="EF372" s="71"/>
      <c r="EG372" s="71"/>
      <c r="EH372" s="71"/>
      <c r="EI372" s="71"/>
      <c r="EJ372" s="71"/>
      <c r="EK372" s="71"/>
      <c r="EL372" s="71"/>
      <c r="EM372" s="71"/>
      <c r="EN372" s="71"/>
      <c r="EO372" s="109"/>
      <c r="EP372" s="109"/>
      <c r="EQ372" s="109"/>
      <c r="ER372" s="109"/>
      <c r="ES372" s="109"/>
      <c r="ET372" s="109"/>
      <c r="EU372" s="109"/>
      <c r="EV372" s="109"/>
      <c r="EW372" s="109"/>
      <c r="EX372" s="109"/>
      <c r="EY372" s="109"/>
      <c r="EZ372" s="109"/>
      <c r="FA372" s="109"/>
      <c r="FB372" s="109"/>
      <c r="FC372" s="109"/>
      <c r="FD372" s="109"/>
      <c r="FE372" s="109"/>
      <c r="FF372" s="109"/>
      <c r="FG372" s="109"/>
      <c r="FH372" s="109"/>
      <c r="FI372" s="109"/>
      <c r="FJ372" s="109"/>
      <c r="FK372" s="109"/>
      <c r="FL372" s="109"/>
      <c r="FM372" s="109"/>
      <c r="FN372" s="109"/>
      <c r="FO372" s="109"/>
      <c r="FP372" s="109"/>
      <c r="FQ372" s="109"/>
      <c r="FR372" s="109"/>
      <c r="FS372" s="109"/>
      <c r="FT372" s="109"/>
      <c r="FU372" s="109"/>
      <c r="FV372" s="109"/>
      <c r="FW372" s="109"/>
      <c r="FX372" s="109"/>
      <c r="FY372" s="109"/>
      <c r="FZ372" s="109"/>
      <c r="GA372" s="109"/>
      <c r="GB372" s="109"/>
      <c r="GC372" s="109"/>
      <c r="GD372" s="109"/>
      <c r="GE372" s="109"/>
      <c r="GF372" s="109"/>
      <c r="GG372" s="109"/>
      <c r="GH372" s="109"/>
      <c r="GI372" s="109"/>
      <c r="GJ372" s="109"/>
      <c r="GK372" s="109"/>
      <c r="GL372" s="109"/>
      <c r="GM372" s="109"/>
      <c r="GN372" s="109"/>
      <c r="GO372" s="109"/>
      <c r="GP372" s="109"/>
      <c r="GQ372" s="109"/>
      <c r="GR372" s="109"/>
      <c r="GS372" s="109"/>
      <c r="GT372" s="109"/>
      <c r="GU372" s="109"/>
      <c r="GV372" s="109"/>
      <c r="GW372" s="109"/>
      <c r="GX372" s="109"/>
      <c r="GY372" s="109"/>
      <c r="GZ372" s="109"/>
      <c r="HA372" s="109"/>
      <c r="HB372" s="109"/>
      <c r="HC372" s="109"/>
      <c r="HD372" s="109"/>
      <c r="HE372" s="109"/>
      <c r="HF372" s="109"/>
      <c r="HG372" s="109"/>
      <c r="HH372" s="109"/>
      <c r="HI372" s="109"/>
      <c r="HJ372" s="109"/>
      <c r="HK372" s="109"/>
    </row>
    <row r="373" spans="1:219" s="3" customFormat="1" x14ac:dyDescent="0.2">
      <c r="A373" s="17"/>
      <c r="E373" s="1"/>
      <c r="F373" s="1"/>
      <c r="G373" s="1"/>
      <c r="H373" s="112"/>
      <c r="I373" s="112"/>
      <c r="J373" s="112"/>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08"/>
      <c r="AX373" s="108"/>
      <c r="AY373" s="108"/>
      <c r="AZ373" s="108"/>
      <c r="BA373" s="108"/>
      <c r="BB373" s="108"/>
      <c r="BC373" s="108"/>
      <c r="BD373" s="108"/>
      <c r="BE373" s="108"/>
      <c r="BF373" s="108"/>
      <c r="BG373" s="108"/>
      <c r="BH373" s="108"/>
      <c r="BI373" s="108"/>
      <c r="BJ373" s="108"/>
      <c r="BK373" s="108"/>
      <c r="BL373" s="108"/>
      <c r="BM373" s="108"/>
      <c r="BN373" s="108"/>
      <c r="BO373" s="108"/>
      <c r="BP373" s="108"/>
      <c r="BQ373" s="108"/>
      <c r="BR373" s="108"/>
      <c r="BS373" s="108"/>
      <c r="BT373" s="108"/>
      <c r="BU373" s="108"/>
      <c r="BV373" s="108"/>
      <c r="BW373" s="108"/>
      <c r="BX373" s="108"/>
      <c r="BY373" s="71"/>
      <c r="BZ373" s="71"/>
      <c r="CA373" s="71"/>
      <c r="CB373" s="71"/>
      <c r="CC373" s="71"/>
      <c r="CD373" s="71"/>
      <c r="CE373" s="71"/>
      <c r="CF373" s="117"/>
      <c r="CG373" s="117"/>
      <c r="CH373" s="117"/>
      <c r="CI373" s="117"/>
      <c r="CJ373" s="117"/>
      <c r="CK373" s="71"/>
      <c r="CL373" s="71"/>
      <c r="CM373" s="71"/>
      <c r="CN373" s="71"/>
      <c r="CO373" s="71"/>
      <c r="CP373" s="71"/>
      <c r="CQ373" s="71"/>
      <c r="CR373" s="71"/>
      <c r="CS373" s="71"/>
      <c r="CT373" s="71"/>
      <c r="CU373" s="71"/>
      <c r="CV373" s="71"/>
      <c r="CW373" s="71"/>
      <c r="CX373" s="71"/>
      <c r="CY373" s="71"/>
      <c r="CZ373" s="71"/>
      <c r="DA373" s="71"/>
      <c r="DB373" s="71"/>
      <c r="DC373" s="71"/>
      <c r="DD373" s="71"/>
      <c r="DE373" s="71"/>
      <c r="DF373" s="71"/>
      <c r="DG373" s="71"/>
      <c r="DH373" s="71"/>
      <c r="DI373" s="71"/>
      <c r="DJ373" s="71"/>
      <c r="DK373" s="71"/>
      <c r="DL373" s="71"/>
      <c r="DM373" s="71"/>
      <c r="DN373" s="71"/>
      <c r="DO373" s="71"/>
      <c r="DP373" s="71"/>
      <c r="DQ373" s="71"/>
      <c r="DR373" s="71"/>
      <c r="DS373" s="71"/>
      <c r="DT373" s="71"/>
      <c r="DU373" s="71"/>
      <c r="DV373" s="71"/>
      <c r="DW373" s="71"/>
      <c r="DX373" s="71"/>
      <c r="DY373" s="71"/>
      <c r="DZ373" s="71"/>
      <c r="EA373" s="71"/>
      <c r="EB373" s="71"/>
      <c r="EC373" s="71"/>
      <c r="ED373" s="71"/>
      <c r="EE373" s="71"/>
      <c r="EF373" s="71"/>
      <c r="EG373" s="71"/>
      <c r="EH373" s="71"/>
      <c r="EI373" s="71"/>
      <c r="EJ373" s="71"/>
      <c r="EK373" s="71"/>
      <c r="EL373" s="71"/>
      <c r="EM373" s="71"/>
      <c r="EN373" s="71"/>
      <c r="EO373" s="109"/>
      <c r="EP373" s="109"/>
      <c r="EQ373" s="109"/>
      <c r="ER373" s="109"/>
      <c r="ES373" s="109"/>
      <c r="ET373" s="109"/>
      <c r="EU373" s="109"/>
      <c r="EV373" s="109"/>
      <c r="EW373" s="109"/>
      <c r="EX373" s="109"/>
      <c r="EY373" s="109"/>
      <c r="EZ373" s="109"/>
      <c r="FA373" s="109"/>
      <c r="FB373" s="109"/>
      <c r="FC373" s="109"/>
      <c r="FD373" s="109"/>
      <c r="FE373" s="109"/>
      <c r="FF373" s="109"/>
      <c r="FG373" s="109"/>
      <c r="FH373" s="109"/>
      <c r="FI373" s="109"/>
      <c r="FJ373" s="109"/>
      <c r="FK373" s="109"/>
      <c r="FL373" s="109"/>
      <c r="FM373" s="109"/>
      <c r="FN373" s="109"/>
      <c r="FO373" s="109"/>
      <c r="FP373" s="109"/>
      <c r="FQ373" s="109"/>
      <c r="FR373" s="109"/>
      <c r="FS373" s="109"/>
      <c r="FT373" s="109"/>
      <c r="FU373" s="109"/>
      <c r="FV373" s="109"/>
      <c r="FW373" s="109"/>
      <c r="FX373" s="109"/>
      <c r="FY373" s="109"/>
      <c r="FZ373" s="109"/>
      <c r="GA373" s="109"/>
      <c r="GB373" s="109"/>
      <c r="GC373" s="109"/>
      <c r="GD373" s="109"/>
      <c r="GE373" s="109"/>
      <c r="GF373" s="109"/>
      <c r="GG373" s="109"/>
      <c r="GH373" s="109"/>
      <c r="GI373" s="109"/>
      <c r="GJ373" s="109"/>
      <c r="GK373" s="109"/>
      <c r="GL373" s="109"/>
      <c r="GM373" s="109"/>
      <c r="GN373" s="109"/>
      <c r="GO373" s="109"/>
      <c r="GP373" s="109"/>
      <c r="GQ373" s="109"/>
      <c r="GR373" s="109"/>
      <c r="GS373" s="109"/>
      <c r="GT373" s="109"/>
      <c r="GU373" s="109"/>
      <c r="GV373" s="109"/>
      <c r="GW373" s="109"/>
      <c r="GX373" s="109"/>
      <c r="GY373" s="109"/>
      <c r="GZ373" s="109"/>
      <c r="HA373" s="109"/>
      <c r="HB373" s="109"/>
      <c r="HC373" s="109"/>
      <c r="HD373" s="109"/>
      <c r="HE373" s="109"/>
      <c r="HF373" s="109"/>
      <c r="HG373" s="109"/>
      <c r="HH373" s="109"/>
      <c r="HI373" s="109"/>
      <c r="HJ373" s="109"/>
      <c r="HK373" s="109"/>
    </row>
    <row r="374" spans="1:219" s="3" customFormat="1" x14ac:dyDescent="0.2">
      <c r="A374" s="17"/>
      <c r="E374" s="1"/>
      <c r="F374" s="1"/>
      <c r="G374" s="1"/>
      <c r="H374" s="112"/>
      <c r="I374" s="112"/>
      <c r="J374" s="112"/>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c r="AW374" s="108"/>
      <c r="AX374" s="108"/>
      <c r="AY374" s="108"/>
      <c r="AZ374" s="108"/>
      <c r="BA374" s="108"/>
      <c r="BB374" s="108"/>
      <c r="BC374" s="108"/>
      <c r="BD374" s="108"/>
      <c r="BE374" s="108"/>
      <c r="BF374" s="108"/>
      <c r="BG374" s="108"/>
      <c r="BH374" s="108"/>
      <c r="BI374" s="108"/>
      <c r="BJ374" s="108"/>
      <c r="BK374" s="108"/>
      <c r="BL374" s="108"/>
      <c r="BM374" s="108"/>
      <c r="BN374" s="108"/>
      <c r="BO374" s="108"/>
      <c r="BP374" s="108"/>
      <c r="BQ374" s="108"/>
      <c r="BR374" s="108"/>
      <c r="BS374" s="108"/>
      <c r="BT374" s="108"/>
      <c r="BU374" s="108"/>
      <c r="BV374" s="108"/>
      <c r="BW374" s="108"/>
      <c r="BX374" s="108"/>
      <c r="BY374" s="71"/>
      <c r="BZ374" s="71"/>
      <c r="CA374" s="71"/>
      <c r="CB374" s="71"/>
      <c r="CC374" s="71"/>
      <c r="CD374" s="71"/>
      <c r="CE374" s="71"/>
      <c r="CF374" s="117"/>
      <c r="CG374" s="117"/>
      <c r="CH374" s="117"/>
      <c r="CI374" s="117"/>
      <c r="CJ374" s="117"/>
      <c r="CK374" s="71"/>
      <c r="CL374" s="71"/>
      <c r="CM374" s="71"/>
      <c r="CN374" s="71"/>
      <c r="CO374" s="71"/>
      <c r="CP374" s="71"/>
      <c r="CQ374" s="71"/>
      <c r="CR374" s="71"/>
      <c r="CS374" s="71"/>
      <c r="CT374" s="71"/>
      <c r="CU374" s="71"/>
      <c r="CV374" s="71"/>
      <c r="CW374" s="71"/>
      <c r="CX374" s="71"/>
      <c r="CY374" s="71"/>
      <c r="CZ374" s="71"/>
      <c r="DA374" s="71"/>
      <c r="DB374" s="71"/>
      <c r="DC374" s="71"/>
      <c r="DD374" s="71"/>
      <c r="DE374" s="71"/>
      <c r="DF374" s="71"/>
      <c r="DG374" s="71"/>
      <c r="DH374" s="71"/>
      <c r="DI374" s="71"/>
      <c r="DJ374" s="71"/>
      <c r="DK374" s="71"/>
      <c r="DL374" s="71"/>
      <c r="DM374" s="71"/>
      <c r="DN374" s="71"/>
      <c r="DO374" s="71"/>
      <c r="DP374" s="71"/>
      <c r="DQ374" s="71"/>
      <c r="DR374" s="71"/>
      <c r="DS374" s="71"/>
      <c r="DT374" s="71"/>
      <c r="DU374" s="71"/>
      <c r="DV374" s="71"/>
      <c r="DW374" s="71"/>
      <c r="DX374" s="71"/>
      <c r="DY374" s="71"/>
      <c r="DZ374" s="71"/>
      <c r="EA374" s="71"/>
      <c r="EB374" s="71"/>
      <c r="EC374" s="71"/>
      <c r="ED374" s="71"/>
      <c r="EE374" s="71"/>
      <c r="EF374" s="71"/>
      <c r="EG374" s="71"/>
      <c r="EH374" s="71"/>
      <c r="EI374" s="71"/>
      <c r="EJ374" s="71"/>
      <c r="EK374" s="71"/>
      <c r="EL374" s="71"/>
      <c r="EM374" s="71"/>
      <c r="EN374" s="71"/>
      <c r="EO374" s="109"/>
      <c r="EP374" s="109"/>
      <c r="EQ374" s="109"/>
      <c r="ER374" s="109"/>
      <c r="ES374" s="109"/>
      <c r="ET374" s="109"/>
      <c r="EU374" s="109"/>
      <c r="EV374" s="109"/>
      <c r="EW374" s="109"/>
      <c r="EX374" s="109"/>
      <c r="EY374" s="109"/>
      <c r="EZ374" s="109"/>
      <c r="FA374" s="109"/>
      <c r="FB374" s="109"/>
      <c r="FC374" s="109"/>
      <c r="FD374" s="109"/>
      <c r="FE374" s="109"/>
      <c r="FF374" s="109"/>
      <c r="FG374" s="109"/>
      <c r="FH374" s="109"/>
      <c r="FI374" s="109"/>
      <c r="FJ374" s="109"/>
      <c r="FK374" s="109"/>
      <c r="FL374" s="109"/>
      <c r="FM374" s="109"/>
      <c r="FN374" s="109"/>
      <c r="FO374" s="109"/>
      <c r="FP374" s="109"/>
      <c r="FQ374" s="109"/>
      <c r="FR374" s="109"/>
      <c r="FS374" s="109"/>
      <c r="FT374" s="109"/>
      <c r="FU374" s="109"/>
      <c r="FV374" s="109"/>
      <c r="FW374" s="109"/>
      <c r="FX374" s="109"/>
      <c r="FY374" s="109"/>
      <c r="FZ374" s="109"/>
      <c r="GA374" s="109"/>
      <c r="GB374" s="109"/>
      <c r="GC374" s="109"/>
      <c r="GD374" s="109"/>
      <c r="GE374" s="109"/>
      <c r="GF374" s="109"/>
      <c r="GG374" s="109"/>
      <c r="GH374" s="109"/>
      <c r="GI374" s="109"/>
      <c r="GJ374" s="109"/>
      <c r="GK374" s="109"/>
      <c r="GL374" s="109"/>
      <c r="GM374" s="109"/>
      <c r="GN374" s="109"/>
      <c r="GO374" s="109"/>
      <c r="GP374" s="109"/>
      <c r="GQ374" s="109"/>
      <c r="GR374" s="109"/>
      <c r="GS374" s="109"/>
      <c r="GT374" s="109"/>
      <c r="GU374" s="109"/>
      <c r="GV374" s="109"/>
      <c r="GW374" s="109"/>
      <c r="GX374" s="109"/>
      <c r="GY374" s="109"/>
      <c r="GZ374" s="109"/>
      <c r="HA374" s="109"/>
      <c r="HB374" s="109"/>
      <c r="HC374" s="109"/>
      <c r="HD374" s="109"/>
      <c r="HE374" s="109"/>
      <c r="HF374" s="109"/>
      <c r="HG374" s="109"/>
      <c r="HH374" s="109"/>
      <c r="HI374" s="109"/>
      <c r="HJ374" s="109"/>
      <c r="HK374" s="109"/>
    </row>
    <row r="375" spans="1:219" s="3" customFormat="1" x14ac:dyDescent="0.2">
      <c r="A375" s="17"/>
      <c r="E375" s="1"/>
      <c r="F375" s="1"/>
      <c r="G375" s="1"/>
      <c r="H375" s="112"/>
      <c r="I375" s="112"/>
      <c r="J375" s="112"/>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c r="AW375" s="108"/>
      <c r="AX375" s="108"/>
      <c r="AY375" s="108"/>
      <c r="AZ375" s="108"/>
      <c r="BA375" s="108"/>
      <c r="BB375" s="108"/>
      <c r="BC375" s="108"/>
      <c r="BD375" s="108"/>
      <c r="BE375" s="108"/>
      <c r="BF375" s="108"/>
      <c r="BG375" s="108"/>
      <c r="BH375" s="108"/>
      <c r="BI375" s="108"/>
      <c r="BJ375" s="108"/>
      <c r="BK375" s="108"/>
      <c r="BL375" s="108"/>
      <c r="BM375" s="108"/>
      <c r="BN375" s="108"/>
      <c r="BO375" s="108"/>
      <c r="BP375" s="108"/>
      <c r="BQ375" s="108"/>
      <c r="BR375" s="108"/>
      <c r="BS375" s="108"/>
      <c r="BT375" s="108"/>
      <c r="BU375" s="108"/>
      <c r="BV375" s="108"/>
      <c r="BW375" s="108"/>
      <c r="BX375" s="108"/>
      <c r="BY375" s="71"/>
      <c r="BZ375" s="71"/>
      <c r="CA375" s="71"/>
      <c r="CB375" s="71"/>
      <c r="CC375" s="71"/>
      <c r="CD375" s="71"/>
      <c r="CE375" s="71"/>
      <c r="CF375" s="117"/>
      <c r="CG375" s="117"/>
      <c r="CH375" s="117"/>
      <c r="CI375" s="117"/>
      <c r="CJ375" s="117"/>
      <c r="CK375" s="71"/>
      <c r="CL375" s="71"/>
      <c r="CM375" s="71"/>
      <c r="CN375" s="71"/>
      <c r="CO375" s="71"/>
      <c r="CP375" s="71"/>
      <c r="CQ375" s="71"/>
      <c r="CR375" s="71"/>
      <c r="CS375" s="71"/>
      <c r="CT375" s="71"/>
      <c r="CU375" s="71"/>
      <c r="CV375" s="71"/>
      <c r="CW375" s="71"/>
      <c r="CX375" s="71"/>
      <c r="CY375" s="71"/>
      <c r="CZ375" s="71"/>
      <c r="DA375" s="71"/>
      <c r="DB375" s="71"/>
      <c r="DC375" s="71"/>
      <c r="DD375" s="71"/>
      <c r="DE375" s="71"/>
      <c r="DF375" s="71"/>
      <c r="DG375" s="71"/>
      <c r="DH375" s="71"/>
      <c r="DI375" s="71"/>
      <c r="DJ375" s="71"/>
      <c r="DK375" s="71"/>
      <c r="DL375" s="71"/>
      <c r="DM375" s="71"/>
      <c r="DN375" s="71"/>
      <c r="DO375" s="71"/>
      <c r="DP375" s="71"/>
      <c r="DQ375" s="71"/>
      <c r="DR375" s="71"/>
      <c r="DS375" s="71"/>
      <c r="DT375" s="71"/>
      <c r="DU375" s="71"/>
      <c r="DV375" s="71"/>
      <c r="DW375" s="71"/>
      <c r="DX375" s="71"/>
      <c r="DY375" s="71"/>
      <c r="DZ375" s="71"/>
      <c r="EA375" s="71"/>
      <c r="EB375" s="71"/>
      <c r="EC375" s="71"/>
      <c r="ED375" s="71"/>
      <c r="EE375" s="71"/>
      <c r="EF375" s="71"/>
      <c r="EG375" s="71"/>
      <c r="EH375" s="71"/>
      <c r="EI375" s="71"/>
      <c r="EJ375" s="71"/>
      <c r="EK375" s="71"/>
      <c r="EL375" s="71"/>
      <c r="EM375" s="71"/>
      <c r="EN375" s="71"/>
      <c r="EO375" s="109"/>
      <c r="EP375" s="109"/>
      <c r="EQ375" s="109"/>
      <c r="ER375" s="109"/>
      <c r="ES375" s="109"/>
      <c r="ET375" s="109"/>
      <c r="EU375" s="109"/>
      <c r="EV375" s="109"/>
      <c r="EW375" s="109"/>
      <c r="EX375" s="109"/>
      <c r="EY375" s="109"/>
      <c r="EZ375" s="109"/>
      <c r="FA375" s="109"/>
      <c r="FB375" s="109"/>
      <c r="FC375" s="109"/>
      <c r="FD375" s="109"/>
      <c r="FE375" s="109"/>
      <c r="FF375" s="109"/>
      <c r="FG375" s="109"/>
      <c r="FH375" s="109"/>
      <c r="FI375" s="109"/>
      <c r="FJ375" s="109"/>
      <c r="FK375" s="109"/>
      <c r="FL375" s="109"/>
      <c r="FM375" s="109"/>
      <c r="FN375" s="109"/>
      <c r="FO375" s="109"/>
      <c r="FP375" s="109"/>
      <c r="FQ375" s="109"/>
      <c r="FR375" s="109"/>
      <c r="FS375" s="109"/>
      <c r="FT375" s="109"/>
      <c r="FU375" s="109"/>
      <c r="FV375" s="109"/>
      <c r="FW375" s="109"/>
      <c r="FX375" s="109"/>
      <c r="FY375" s="109"/>
      <c r="FZ375" s="109"/>
      <c r="GA375" s="109"/>
      <c r="GB375" s="109"/>
      <c r="GC375" s="109"/>
      <c r="GD375" s="109"/>
      <c r="GE375" s="109"/>
      <c r="GF375" s="109"/>
      <c r="GG375" s="109"/>
      <c r="GH375" s="109"/>
      <c r="GI375" s="109"/>
      <c r="GJ375" s="109"/>
      <c r="GK375" s="109"/>
      <c r="GL375" s="109"/>
      <c r="GM375" s="109"/>
      <c r="GN375" s="109"/>
      <c r="GO375" s="109"/>
      <c r="GP375" s="109"/>
      <c r="GQ375" s="109"/>
      <c r="GR375" s="109"/>
      <c r="GS375" s="109"/>
      <c r="GT375" s="109"/>
      <c r="GU375" s="109"/>
      <c r="GV375" s="109"/>
      <c r="GW375" s="109"/>
      <c r="GX375" s="109"/>
      <c r="GY375" s="109"/>
      <c r="GZ375" s="109"/>
      <c r="HA375" s="109"/>
      <c r="HB375" s="109"/>
      <c r="HC375" s="109"/>
      <c r="HD375" s="109"/>
      <c r="HE375" s="109"/>
      <c r="HF375" s="109"/>
      <c r="HG375" s="109"/>
      <c r="HH375" s="109"/>
      <c r="HI375" s="109"/>
      <c r="HJ375" s="109"/>
      <c r="HK375" s="109"/>
    </row>
    <row r="376" spans="1:219" s="3" customFormat="1" x14ac:dyDescent="0.2">
      <c r="A376" s="17"/>
      <c r="E376" s="1"/>
      <c r="F376" s="1"/>
      <c r="G376" s="1"/>
      <c r="H376" s="112"/>
      <c r="I376" s="112"/>
      <c r="J376" s="112"/>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c r="AW376" s="108"/>
      <c r="AX376" s="108"/>
      <c r="AY376" s="108"/>
      <c r="AZ376" s="108"/>
      <c r="BA376" s="108"/>
      <c r="BB376" s="108"/>
      <c r="BC376" s="108"/>
      <c r="BD376" s="108"/>
      <c r="BE376" s="108"/>
      <c r="BF376" s="108"/>
      <c r="BG376" s="108"/>
      <c r="BH376" s="108"/>
      <c r="BI376" s="108"/>
      <c r="BJ376" s="108"/>
      <c r="BK376" s="108"/>
      <c r="BL376" s="108"/>
      <c r="BM376" s="108"/>
      <c r="BN376" s="108"/>
      <c r="BO376" s="108"/>
      <c r="BP376" s="108"/>
      <c r="BQ376" s="108"/>
      <c r="BR376" s="108"/>
      <c r="BS376" s="108"/>
      <c r="BT376" s="108"/>
      <c r="BU376" s="108"/>
      <c r="BV376" s="108"/>
      <c r="BW376" s="108"/>
      <c r="BX376" s="108"/>
      <c r="BY376" s="71"/>
      <c r="BZ376" s="71"/>
      <c r="CA376" s="71"/>
      <c r="CB376" s="71"/>
      <c r="CC376" s="71"/>
      <c r="CD376" s="71"/>
      <c r="CE376" s="71"/>
      <c r="CF376" s="117"/>
      <c r="CG376" s="117"/>
      <c r="CH376" s="117"/>
      <c r="CI376" s="117"/>
      <c r="CJ376" s="117"/>
      <c r="CK376" s="71"/>
      <c r="CL376" s="71"/>
      <c r="CM376" s="71"/>
      <c r="CN376" s="71"/>
      <c r="CO376" s="71"/>
      <c r="CP376" s="71"/>
      <c r="CQ376" s="71"/>
      <c r="CR376" s="71"/>
      <c r="CS376" s="71"/>
      <c r="CT376" s="71"/>
      <c r="CU376" s="71"/>
      <c r="CV376" s="71"/>
      <c r="CW376" s="71"/>
      <c r="CX376" s="71"/>
      <c r="CY376" s="71"/>
      <c r="CZ376" s="71"/>
      <c r="DA376" s="71"/>
      <c r="DB376" s="71"/>
      <c r="DC376" s="71"/>
      <c r="DD376" s="71"/>
      <c r="DE376" s="71"/>
      <c r="DF376" s="71"/>
      <c r="DG376" s="71"/>
      <c r="DH376" s="71"/>
      <c r="DI376" s="71"/>
      <c r="DJ376" s="71"/>
      <c r="DK376" s="71"/>
      <c r="DL376" s="71"/>
      <c r="DM376" s="71"/>
      <c r="DN376" s="71"/>
      <c r="DO376" s="71"/>
      <c r="DP376" s="71"/>
      <c r="DQ376" s="71"/>
      <c r="DR376" s="71"/>
      <c r="DS376" s="71"/>
      <c r="DT376" s="71"/>
      <c r="DU376" s="71"/>
      <c r="DV376" s="71"/>
      <c r="DW376" s="71"/>
      <c r="DX376" s="71"/>
      <c r="DY376" s="71"/>
      <c r="DZ376" s="71"/>
      <c r="EA376" s="71"/>
      <c r="EB376" s="71"/>
      <c r="EC376" s="71"/>
      <c r="ED376" s="71"/>
      <c r="EE376" s="71"/>
      <c r="EF376" s="71"/>
      <c r="EG376" s="71"/>
      <c r="EH376" s="71"/>
      <c r="EI376" s="71"/>
      <c r="EJ376" s="71"/>
      <c r="EK376" s="71"/>
      <c r="EL376" s="71"/>
      <c r="EM376" s="71"/>
      <c r="EN376" s="71"/>
      <c r="EO376" s="109"/>
      <c r="EP376" s="109"/>
      <c r="EQ376" s="109"/>
      <c r="ER376" s="109"/>
      <c r="ES376" s="109"/>
      <c r="ET376" s="109"/>
      <c r="EU376" s="109"/>
      <c r="EV376" s="109"/>
      <c r="EW376" s="109"/>
      <c r="EX376" s="109"/>
      <c r="EY376" s="109"/>
      <c r="EZ376" s="109"/>
      <c r="FA376" s="109"/>
      <c r="FB376" s="109"/>
      <c r="FC376" s="109"/>
      <c r="FD376" s="109"/>
      <c r="FE376" s="109"/>
      <c r="FF376" s="109"/>
      <c r="FG376" s="109"/>
      <c r="FH376" s="109"/>
      <c r="FI376" s="109"/>
      <c r="FJ376" s="109"/>
      <c r="FK376" s="109"/>
      <c r="FL376" s="109"/>
      <c r="FM376" s="109"/>
      <c r="FN376" s="109"/>
      <c r="FO376" s="109"/>
      <c r="FP376" s="109"/>
      <c r="FQ376" s="109"/>
      <c r="FR376" s="109"/>
      <c r="FS376" s="109"/>
      <c r="FT376" s="109"/>
      <c r="FU376" s="109"/>
      <c r="FV376" s="109"/>
      <c r="FW376" s="109"/>
      <c r="FX376" s="109"/>
      <c r="FY376" s="109"/>
      <c r="FZ376" s="109"/>
      <c r="GA376" s="109"/>
      <c r="GB376" s="109"/>
      <c r="GC376" s="109"/>
      <c r="GD376" s="109"/>
      <c r="GE376" s="109"/>
      <c r="GF376" s="109"/>
      <c r="GG376" s="109"/>
      <c r="GH376" s="109"/>
      <c r="GI376" s="109"/>
      <c r="GJ376" s="109"/>
      <c r="GK376" s="109"/>
      <c r="GL376" s="109"/>
      <c r="GM376" s="109"/>
      <c r="GN376" s="109"/>
      <c r="GO376" s="109"/>
      <c r="GP376" s="109"/>
      <c r="GQ376" s="109"/>
      <c r="GR376" s="109"/>
      <c r="GS376" s="109"/>
      <c r="GT376" s="109"/>
      <c r="GU376" s="109"/>
      <c r="GV376" s="109"/>
      <c r="GW376" s="109"/>
      <c r="GX376" s="109"/>
      <c r="GY376" s="109"/>
      <c r="GZ376" s="109"/>
      <c r="HA376" s="109"/>
      <c r="HB376" s="109"/>
      <c r="HC376" s="109"/>
      <c r="HD376" s="109"/>
      <c r="HE376" s="109"/>
      <c r="HF376" s="109"/>
      <c r="HG376" s="109"/>
      <c r="HH376" s="109"/>
      <c r="HI376" s="109"/>
      <c r="HJ376" s="109"/>
      <c r="HK376" s="109"/>
    </row>
    <row r="377" spans="1:219" s="3" customFormat="1" x14ac:dyDescent="0.2">
      <c r="A377" s="17"/>
      <c r="E377" s="1"/>
      <c r="F377" s="1"/>
      <c r="G377" s="1"/>
      <c r="H377" s="112"/>
      <c r="I377" s="112"/>
      <c r="J377" s="112"/>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c r="AW377" s="108"/>
      <c r="AX377" s="108"/>
      <c r="AY377" s="108"/>
      <c r="AZ377" s="108"/>
      <c r="BA377" s="108"/>
      <c r="BB377" s="108"/>
      <c r="BC377" s="108"/>
      <c r="BD377" s="108"/>
      <c r="BE377" s="108"/>
      <c r="BF377" s="108"/>
      <c r="BG377" s="108"/>
      <c r="BH377" s="108"/>
      <c r="BI377" s="108"/>
      <c r="BJ377" s="108"/>
      <c r="BK377" s="108"/>
      <c r="BL377" s="108"/>
      <c r="BM377" s="108"/>
      <c r="BN377" s="108"/>
      <c r="BO377" s="108"/>
      <c r="BP377" s="108"/>
      <c r="BQ377" s="108"/>
      <c r="BR377" s="108"/>
      <c r="BS377" s="108"/>
      <c r="BT377" s="108"/>
      <c r="BU377" s="108"/>
      <c r="BV377" s="108"/>
      <c r="BW377" s="108"/>
      <c r="BX377" s="108"/>
      <c r="BY377" s="71"/>
      <c r="BZ377" s="71"/>
      <c r="CA377" s="71"/>
      <c r="CB377" s="71"/>
      <c r="CC377" s="71"/>
      <c r="CD377" s="71"/>
      <c r="CE377" s="71"/>
      <c r="CF377" s="117"/>
      <c r="CG377" s="117"/>
      <c r="CH377" s="117"/>
      <c r="CI377" s="117"/>
      <c r="CJ377" s="117"/>
      <c r="CK377" s="71"/>
      <c r="CL377" s="71"/>
      <c r="CM377" s="71"/>
      <c r="CN377" s="71"/>
      <c r="CO377" s="71"/>
      <c r="CP377" s="71"/>
      <c r="CQ377" s="71"/>
      <c r="CR377" s="71"/>
      <c r="CS377" s="71"/>
      <c r="CT377" s="71"/>
      <c r="CU377" s="71"/>
      <c r="CV377" s="71"/>
      <c r="CW377" s="71"/>
      <c r="CX377" s="71"/>
      <c r="CY377" s="71"/>
      <c r="CZ377" s="71"/>
      <c r="DA377" s="71"/>
      <c r="DB377" s="71"/>
      <c r="DC377" s="71"/>
      <c r="DD377" s="71"/>
      <c r="DE377" s="71"/>
      <c r="DF377" s="71"/>
      <c r="DG377" s="71"/>
      <c r="DH377" s="71"/>
      <c r="DI377" s="71"/>
      <c r="DJ377" s="71"/>
      <c r="DK377" s="71"/>
      <c r="DL377" s="71"/>
      <c r="DM377" s="71"/>
      <c r="DN377" s="71"/>
      <c r="DO377" s="71"/>
      <c r="DP377" s="71"/>
      <c r="DQ377" s="71"/>
      <c r="DR377" s="71"/>
      <c r="DS377" s="71"/>
      <c r="DT377" s="71"/>
      <c r="DU377" s="71"/>
      <c r="DV377" s="71"/>
      <c r="DW377" s="71"/>
      <c r="DX377" s="71"/>
      <c r="DY377" s="71"/>
      <c r="DZ377" s="71"/>
      <c r="EA377" s="71"/>
      <c r="EB377" s="71"/>
      <c r="EC377" s="71"/>
      <c r="ED377" s="71"/>
      <c r="EE377" s="71"/>
      <c r="EF377" s="71"/>
      <c r="EG377" s="71"/>
      <c r="EH377" s="71"/>
      <c r="EI377" s="71"/>
      <c r="EJ377" s="71"/>
      <c r="EK377" s="71"/>
      <c r="EL377" s="71"/>
      <c r="EM377" s="71"/>
      <c r="EN377" s="71"/>
      <c r="EO377" s="109"/>
      <c r="EP377" s="109"/>
      <c r="EQ377" s="109"/>
      <c r="ER377" s="109"/>
      <c r="ES377" s="109"/>
      <c r="ET377" s="109"/>
      <c r="EU377" s="109"/>
      <c r="EV377" s="109"/>
      <c r="EW377" s="109"/>
      <c r="EX377" s="109"/>
      <c r="EY377" s="109"/>
      <c r="EZ377" s="109"/>
      <c r="FA377" s="109"/>
      <c r="FB377" s="109"/>
      <c r="FC377" s="109"/>
      <c r="FD377" s="109"/>
      <c r="FE377" s="109"/>
      <c r="FF377" s="109"/>
      <c r="FG377" s="109"/>
      <c r="FH377" s="109"/>
      <c r="FI377" s="109"/>
      <c r="FJ377" s="109"/>
      <c r="FK377" s="109"/>
      <c r="FL377" s="109"/>
      <c r="FM377" s="109"/>
      <c r="FN377" s="109"/>
      <c r="FO377" s="109"/>
      <c r="FP377" s="109"/>
      <c r="FQ377" s="109"/>
      <c r="FR377" s="109"/>
      <c r="FS377" s="109"/>
      <c r="FT377" s="109"/>
      <c r="FU377" s="109"/>
      <c r="FV377" s="109"/>
      <c r="FW377" s="109"/>
      <c r="FX377" s="109"/>
      <c r="FY377" s="109"/>
      <c r="FZ377" s="109"/>
      <c r="GA377" s="109"/>
      <c r="GB377" s="109"/>
      <c r="GC377" s="109"/>
      <c r="GD377" s="109"/>
      <c r="GE377" s="109"/>
      <c r="GF377" s="109"/>
      <c r="GG377" s="109"/>
      <c r="GH377" s="109"/>
      <c r="GI377" s="109"/>
      <c r="GJ377" s="109"/>
      <c r="GK377" s="109"/>
      <c r="GL377" s="109"/>
      <c r="GM377" s="109"/>
      <c r="GN377" s="109"/>
      <c r="GO377" s="109"/>
      <c r="GP377" s="109"/>
      <c r="GQ377" s="109"/>
      <c r="GR377" s="109"/>
      <c r="GS377" s="109"/>
      <c r="GT377" s="109"/>
      <c r="GU377" s="109"/>
      <c r="GV377" s="109"/>
      <c r="GW377" s="109"/>
      <c r="GX377" s="109"/>
      <c r="GY377" s="109"/>
      <c r="GZ377" s="109"/>
      <c r="HA377" s="109"/>
      <c r="HB377" s="109"/>
      <c r="HC377" s="109"/>
      <c r="HD377" s="109"/>
      <c r="HE377" s="109"/>
      <c r="HF377" s="109"/>
      <c r="HG377" s="109"/>
      <c r="HH377" s="109"/>
      <c r="HI377" s="109"/>
      <c r="HJ377" s="109"/>
      <c r="HK377" s="109"/>
    </row>
    <row r="378" spans="1:219" s="3" customFormat="1" x14ac:dyDescent="0.2">
      <c r="A378" s="17"/>
      <c r="E378" s="1"/>
      <c r="F378" s="1"/>
      <c r="G378" s="1"/>
      <c r="H378" s="112"/>
      <c r="I378" s="112"/>
      <c r="J378" s="112"/>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c r="AW378" s="108"/>
      <c r="AX378" s="108"/>
      <c r="AY378" s="108"/>
      <c r="AZ378" s="108"/>
      <c r="BA378" s="108"/>
      <c r="BB378" s="108"/>
      <c r="BC378" s="108"/>
      <c r="BD378" s="108"/>
      <c r="BE378" s="108"/>
      <c r="BF378" s="108"/>
      <c r="BG378" s="108"/>
      <c r="BH378" s="108"/>
      <c r="BI378" s="108"/>
      <c r="BJ378" s="108"/>
      <c r="BK378" s="108"/>
      <c r="BL378" s="108"/>
      <c r="BM378" s="108"/>
      <c r="BN378" s="108"/>
      <c r="BO378" s="108"/>
      <c r="BP378" s="108"/>
      <c r="BQ378" s="108"/>
      <c r="BR378" s="108"/>
      <c r="BS378" s="108"/>
      <c r="BT378" s="108"/>
      <c r="BU378" s="108"/>
      <c r="BV378" s="108"/>
      <c r="BW378" s="108"/>
      <c r="BX378" s="108"/>
      <c r="BY378" s="71"/>
      <c r="BZ378" s="71"/>
      <c r="CA378" s="71"/>
      <c r="CB378" s="71"/>
      <c r="CC378" s="71"/>
      <c r="CD378" s="71"/>
      <c r="CE378" s="71"/>
      <c r="CF378" s="117"/>
      <c r="CG378" s="117"/>
      <c r="CH378" s="117"/>
      <c r="CI378" s="117"/>
      <c r="CJ378" s="117"/>
      <c r="CK378" s="71"/>
      <c r="CL378" s="71"/>
      <c r="CM378" s="71"/>
      <c r="CN378" s="71"/>
      <c r="CO378" s="71"/>
      <c r="CP378" s="71"/>
      <c r="CQ378" s="71"/>
      <c r="CR378" s="71"/>
      <c r="CS378" s="71"/>
      <c r="CT378" s="71"/>
      <c r="CU378" s="71"/>
      <c r="CV378" s="71"/>
      <c r="CW378" s="71"/>
      <c r="CX378" s="71"/>
      <c r="CY378" s="71"/>
      <c r="CZ378" s="71"/>
      <c r="DA378" s="71"/>
      <c r="DB378" s="71"/>
      <c r="DC378" s="71"/>
      <c r="DD378" s="71"/>
      <c r="DE378" s="71"/>
      <c r="DF378" s="71"/>
      <c r="DG378" s="71"/>
      <c r="DH378" s="71"/>
      <c r="DI378" s="71"/>
      <c r="DJ378" s="71"/>
      <c r="DK378" s="71"/>
      <c r="DL378" s="71"/>
      <c r="DM378" s="71"/>
      <c r="DN378" s="71"/>
      <c r="DO378" s="71"/>
      <c r="DP378" s="71"/>
      <c r="DQ378" s="71"/>
      <c r="DR378" s="71"/>
      <c r="DS378" s="71"/>
      <c r="DT378" s="71"/>
      <c r="DU378" s="71"/>
      <c r="DV378" s="71"/>
      <c r="DW378" s="71"/>
      <c r="DX378" s="71"/>
      <c r="DY378" s="71"/>
      <c r="DZ378" s="71"/>
      <c r="EA378" s="71"/>
      <c r="EB378" s="71"/>
      <c r="EC378" s="71"/>
      <c r="ED378" s="71"/>
      <c r="EE378" s="71"/>
      <c r="EF378" s="71"/>
      <c r="EG378" s="71"/>
      <c r="EH378" s="71"/>
      <c r="EI378" s="71"/>
      <c r="EJ378" s="71"/>
      <c r="EK378" s="71"/>
      <c r="EL378" s="71"/>
      <c r="EM378" s="71"/>
      <c r="EN378" s="71"/>
      <c r="EO378" s="109"/>
      <c r="EP378" s="109"/>
      <c r="EQ378" s="109"/>
      <c r="ER378" s="109"/>
      <c r="ES378" s="109"/>
      <c r="ET378" s="109"/>
      <c r="EU378" s="109"/>
      <c r="EV378" s="109"/>
      <c r="EW378" s="109"/>
      <c r="EX378" s="109"/>
      <c r="EY378" s="109"/>
      <c r="EZ378" s="109"/>
      <c r="FA378" s="109"/>
      <c r="FB378" s="109"/>
      <c r="FC378" s="109"/>
      <c r="FD378" s="109"/>
      <c r="FE378" s="109"/>
      <c r="FF378" s="109"/>
      <c r="FG378" s="109"/>
      <c r="FH378" s="109"/>
      <c r="FI378" s="109"/>
      <c r="FJ378" s="109"/>
      <c r="FK378" s="109"/>
      <c r="FL378" s="109"/>
      <c r="FM378" s="109"/>
      <c r="FN378" s="109"/>
      <c r="FO378" s="109"/>
      <c r="FP378" s="109"/>
      <c r="FQ378" s="109"/>
      <c r="FR378" s="109"/>
      <c r="FS378" s="109"/>
      <c r="FT378" s="109"/>
      <c r="FU378" s="109"/>
      <c r="FV378" s="109"/>
      <c r="FW378" s="109"/>
      <c r="FX378" s="109"/>
      <c r="FY378" s="109"/>
      <c r="FZ378" s="109"/>
      <c r="GA378" s="109"/>
      <c r="GB378" s="109"/>
      <c r="GC378" s="109"/>
      <c r="GD378" s="109"/>
      <c r="GE378" s="109"/>
      <c r="GF378" s="109"/>
      <c r="GG378" s="109"/>
      <c r="GH378" s="109"/>
      <c r="GI378" s="109"/>
      <c r="GJ378" s="109"/>
      <c r="GK378" s="109"/>
      <c r="GL378" s="109"/>
      <c r="GM378" s="109"/>
      <c r="GN378" s="109"/>
      <c r="GO378" s="109"/>
      <c r="GP378" s="109"/>
      <c r="GQ378" s="109"/>
      <c r="GR378" s="109"/>
      <c r="GS378" s="109"/>
      <c r="GT378" s="109"/>
      <c r="GU378" s="109"/>
      <c r="GV378" s="109"/>
      <c r="GW378" s="109"/>
      <c r="GX378" s="109"/>
      <c r="GY378" s="109"/>
      <c r="GZ378" s="109"/>
      <c r="HA378" s="109"/>
      <c r="HB378" s="109"/>
      <c r="HC378" s="109"/>
      <c r="HD378" s="109"/>
      <c r="HE378" s="109"/>
      <c r="HF378" s="109"/>
      <c r="HG378" s="109"/>
      <c r="HH378" s="109"/>
      <c r="HI378" s="109"/>
      <c r="HJ378" s="109"/>
      <c r="HK378" s="109"/>
    </row>
    <row r="379" spans="1:219" s="3" customFormat="1" x14ac:dyDescent="0.2">
      <c r="A379" s="17"/>
      <c r="E379" s="1"/>
      <c r="F379" s="1"/>
      <c r="G379" s="1"/>
      <c r="H379" s="112"/>
      <c r="I379" s="112"/>
      <c r="J379" s="112"/>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08"/>
      <c r="AZ379" s="108"/>
      <c r="BA379" s="108"/>
      <c r="BB379" s="108"/>
      <c r="BC379" s="108"/>
      <c r="BD379" s="108"/>
      <c r="BE379" s="108"/>
      <c r="BF379" s="108"/>
      <c r="BG379" s="108"/>
      <c r="BH379" s="108"/>
      <c r="BI379" s="108"/>
      <c r="BJ379" s="108"/>
      <c r="BK379" s="108"/>
      <c r="BL379" s="108"/>
      <c r="BM379" s="108"/>
      <c r="BN379" s="108"/>
      <c r="BO379" s="108"/>
      <c r="BP379" s="108"/>
      <c r="BQ379" s="108"/>
      <c r="BR379" s="108"/>
      <c r="BS379" s="108"/>
      <c r="BT379" s="108"/>
      <c r="BU379" s="108"/>
      <c r="BV379" s="108"/>
      <c r="BW379" s="108"/>
      <c r="BX379" s="108"/>
      <c r="BY379" s="71"/>
      <c r="BZ379" s="71"/>
      <c r="CA379" s="71"/>
      <c r="CB379" s="71"/>
      <c r="CC379" s="71"/>
      <c r="CD379" s="71"/>
      <c r="CE379" s="71"/>
      <c r="CF379" s="117"/>
      <c r="CG379" s="117"/>
      <c r="CH379" s="117"/>
      <c r="CI379" s="117"/>
      <c r="CJ379" s="117"/>
      <c r="CK379" s="71"/>
      <c r="CL379" s="71"/>
      <c r="CM379" s="71"/>
      <c r="CN379" s="71"/>
      <c r="CO379" s="71"/>
      <c r="CP379" s="71"/>
      <c r="CQ379" s="71"/>
      <c r="CR379" s="71"/>
      <c r="CS379" s="71"/>
      <c r="CT379" s="71"/>
      <c r="CU379" s="71"/>
      <c r="CV379" s="71"/>
      <c r="CW379" s="71"/>
      <c r="CX379" s="71"/>
      <c r="CY379" s="71"/>
      <c r="CZ379" s="71"/>
      <c r="DA379" s="71"/>
      <c r="DB379" s="71"/>
      <c r="DC379" s="71"/>
      <c r="DD379" s="71"/>
      <c r="DE379" s="71"/>
      <c r="DF379" s="71"/>
      <c r="DG379" s="71"/>
      <c r="DH379" s="71"/>
      <c r="DI379" s="71"/>
      <c r="DJ379" s="71"/>
      <c r="DK379" s="71"/>
      <c r="DL379" s="71"/>
      <c r="DM379" s="71"/>
      <c r="DN379" s="71"/>
      <c r="DO379" s="71"/>
      <c r="DP379" s="71"/>
      <c r="DQ379" s="71"/>
      <c r="DR379" s="71"/>
      <c r="DS379" s="71"/>
      <c r="DT379" s="71"/>
      <c r="DU379" s="71"/>
      <c r="DV379" s="71"/>
      <c r="DW379" s="71"/>
      <c r="DX379" s="71"/>
      <c r="DY379" s="71"/>
      <c r="DZ379" s="71"/>
      <c r="EA379" s="71"/>
      <c r="EB379" s="71"/>
      <c r="EC379" s="71"/>
      <c r="ED379" s="71"/>
      <c r="EE379" s="71"/>
      <c r="EF379" s="71"/>
      <c r="EG379" s="71"/>
      <c r="EH379" s="71"/>
      <c r="EI379" s="71"/>
      <c r="EJ379" s="71"/>
      <c r="EK379" s="71"/>
      <c r="EL379" s="71"/>
      <c r="EM379" s="71"/>
      <c r="EN379" s="71"/>
      <c r="EO379" s="109"/>
      <c r="EP379" s="109"/>
      <c r="EQ379" s="109"/>
      <c r="ER379" s="109"/>
      <c r="ES379" s="109"/>
      <c r="ET379" s="109"/>
      <c r="EU379" s="109"/>
      <c r="EV379" s="109"/>
      <c r="EW379" s="109"/>
      <c r="EX379" s="109"/>
      <c r="EY379" s="109"/>
      <c r="EZ379" s="109"/>
      <c r="FA379" s="109"/>
      <c r="FB379" s="109"/>
      <c r="FC379" s="109"/>
      <c r="FD379" s="109"/>
      <c r="FE379" s="109"/>
      <c r="FF379" s="109"/>
      <c r="FG379" s="109"/>
      <c r="FH379" s="109"/>
      <c r="FI379" s="109"/>
      <c r="FJ379" s="109"/>
      <c r="FK379" s="109"/>
      <c r="FL379" s="109"/>
      <c r="FM379" s="109"/>
      <c r="FN379" s="109"/>
      <c r="FO379" s="109"/>
      <c r="FP379" s="109"/>
      <c r="FQ379" s="109"/>
      <c r="FR379" s="109"/>
      <c r="FS379" s="109"/>
      <c r="FT379" s="109"/>
      <c r="FU379" s="109"/>
      <c r="FV379" s="109"/>
      <c r="FW379" s="109"/>
      <c r="FX379" s="109"/>
      <c r="FY379" s="109"/>
      <c r="FZ379" s="109"/>
      <c r="GA379" s="109"/>
      <c r="GB379" s="109"/>
      <c r="GC379" s="109"/>
      <c r="GD379" s="109"/>
      <c r="GE379" s="109"/>
      <c r="GF379" s="109"/>
      <c r="GG379" s="109"/>
      <c r="GH379" s="109"/>
      <c r="GI379" s="109"/>
      <c r="GJ379" s="109"/>
      <c r="GK379" s="109"/>
      <c r="GL379" s="109"/>
      <c r="GM379" s="109"/>
      <c r="GN379" s="109"/>
      <c r="GO379" s="109"/>
      <c r="GP379" s="109"/>
      <c r="GQ379" s="109"/>
      <c r="GR379" s="109"/>
      <c r="GS379" s="109"/>
      <c r="GT379" s="109"/>
      <c r="GU379" s="109"/>
      <c r="GV379" s="109"/>
      <c r="GW379" s="109"/>
      <c r="GX379" s="109"/>
      <c r="GY379" s="109"/>
      <c r="GZ379" s="109"/>
      <c r="HA379" s="109"/>
      <c r="HB379" s="109"/>
      <c r="HC379" s="109"/>
      <c r="HD379" s="109"/>
      <c r="HE379" s="109"/>
      <c r="HF379" s="109"/>
      <c r="HG379" s="109"/>
      <c r="HH379" s="109"/>
      <c r="HI379" s="109"/>
      <c r="HJ379" s="109"/>
      <c r="HK379" s="109"/>
    </row>
    <row r="380" spans="1:219" s="3" customFormat="1" x14ac:dyDescent="0.2">
      <c r="A380" s="17"/>
      <c r="B380" s="18" t="s">
        <v>9</v>
      </c>
      <c r="C380" s="18">
        <f>C68+C78+C92</f>
        <v>0</v>
      </c>
      <c r="D380" s="18">
        <f>D68+D78+D92</f>
        <v>0</v>
      </c>
      <c r="E380" s="1"/>
      <c r="F380" s="1"/>
      <c r="G380" s="1"/>
      <c r="H380" s="112"/>
      <c r="I380" s="112"/>
      <c r="J380" s="112"/>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c r="AW380" s="108"/>
      <c r="AX380" s="108"/>
      <c r="AY380" s="108"/>
      <c r="AZ380" s="108"/>
      <c r="BA380" s="108"/>
      <c r="BB380" s="108"/>
      <c r="BC380" s="108"/>
      <c r="BD380" s="108"/>
      <c r="BE380" s="108"/>
      <c r="BF380" s="108"/>
      <c r="BG380" s="108"/>
      <c r="BH380" s="108"/>
      <c r="BI380" s="108"/>
      <c r="BJ380" s="108"/>
      <c r="BK380" s="108"/>
      <c r="BL380" s="108"/>
      <c r="BM380" s="108"/>
      <c r="BN380" s="108"/>
      <c r="BO380" s="108"/>
      <c r="BP380" s="108"/>
      <c r="BQ380" s="108"/>
      <c r="BR380" s="108"/>
      <c r="BS380" s="108"/>
      <c r="BT380" s="108"/>
      <c r="BU380" s="108"/>
      <c r="BV380" s="108"/>
      <c r="BW380" s="108"/>
      <c r="BX380" s="108"/>
      <c r="BY380" s="71"/>
      <c r="BZ380" s="71"/>
      <c r="CA380" s="71"/>
      <c r="CB380" s="71"/>
      <c r="CC380" s="71"/>
      <c r="CD380" s="71"/>
      <c r="CE380" s="71"/>
      <c r="CF380" s="117"/>
      <c r="CG380" s="117"/>
      <c r="CH380" s="117"/>
      <c r="CI380" s="117"/>
      <c r="CJ380" s="117"/>
      <c r="CK380" s="71"/>
      <c r="CL380" s="71"/>
      <c r="CM380" s="71"/>
      <c r="CN380" s="71"/>
      <c r="CO380" s="71"/>
      <c r="CP380" s="71"/>
      <c r="CQ380" s="71"/>
      <c r="CR380" s="71"/>
      <c r="CS380" s="71"/>
      <c r="CT380" s="71"/>
      <c r="CU380" s="71"/>
      <c r="CV380" s="71"/>
      <c r="CW380" s="71"/>
      <c r="CX380" s="71"/>
      <c r="CY380" s="71"/>
      <c r="CZ380" s="71"/>
      <c r="DA380" s="71"/>
      <c r="DB380" s="71"/>
      <c r="DC380" s="71"/>
      <c r="DD380" s="71"/>
      <c r="DE380" s="71"/>
      <c r="DF380" s="71"/>
      <c r="DG380" s="71"/>
      <c r="DH380" s="71"/>
      <c r="DI380" s="71"/>
      <c r="DJ380" s="71"/>
      <c r="DK380" s="71"/>
      <c r="DL380" s="71"/>
      <c r="DM380" s="71"/>
      <c r="DN380" s="71"/>
      <c r="DO380" s="71"/>
      <c r="DP380" s="71"/>
      <c r="DQ380" s="71"/>
      <c r="DR380" s="71"/>
      <c r="DS380" s="71"/>
      <c r="DT380" s="71"/>
      <c r="DU380" s="71"/>
      <c r="DV380" s="71"/>
      <c r="DW380" s="71"/>
      <c r="DX380" s="71"/>
      <c r="DY380" s="71"/>
      <c r="DZ380" s="71"/>
      <c r="EA380" s="71"/>
      <c r="EB380" s="71"/>
      <c r="EC380" s="71"/>
      <c r="ED380" s="71"/>
      <c r="EE380" s="71"/>
      <c r="EF380" s="71"/>
      <c r="EG380" s="71"/>
      <c r="EH380" s="71"/>
      <c r="EI380" s="71"/>
      <c r="EJ380" s="71"/>
      <c r="EK380" s="71"/>
      <c r="EL380" s="71"/>
      <c r="EM380" s="71"/>
      <c r="EN380" s="71"/>
      <c r="EO380" s="109"/>
      <c r="EP380" s="109"/>
      <c r="EQ380" s="109"/>
      <c r="ER380" s="109"/>
      <c r="ES380" s="109"/>
      <c r="ET380" s="109"/>
      <c r="EU380" s="109"/>
      <c r="EV380" s="109"/>
      <c r="EW380" s="109"/>
      <c r="EX380" s="109"/>
      <c r="EY380" s="109"/>
      <c r="EZ380" s="109"/>
      <c r="FA380" s="109"/>
      <c r="FB380" s="109"/>
      <c r="FC380" s="109"/>
      <c r="FD380" s="109"/>
      <c r="FE380" s="109"/>
      <c r="FF380" s="109"/>
      <c r="FG380" s="109"/>
      <c r="FH380" s="109"/>
      <c r="FI380" s="109"/>
      <c r="FJ380" s="109"/>
      <c r="FK380" s="109"/>
      <c r="FL380" s="109"/>
      <c r="FM380" s="109"/>
      <c r="FN380" s="109"/>
      <c r="FO380" s="109"/>
      <c r="FP380" s="109"/>
      <c r="FQ380" s="109"/>
      <c r="FR380" s="109"/>
      <c r="FS380" s="109"/>
      <c r="FT380" s="109"/>
      <c r="FU380" s="109"/>
      <c r="FV380" s="109"/>
      <c r="FW380" s="109"/>
      <c r="FX380" s="109"/>
      <c r="FY380" s="109"/>
      <c r="FZ380" s="109"/>
      <c r="GA380" s="109"/>
      <c r="GB380" s="109"/>
      <c r="GC380" s="109"/>
      <c r="GD380" s="109"/>
      <c r="GE380" s="109"/>
      <c r="GF380" s="109"/>
      <c r="GG380" s="109"/>
      <c r="GH380" s="109"/>
      <c r="GI380" s="109"/>
      <c r="GJ380" s="109"/>
      <c r="GK380" s="109"/>
      <c r="GL380" s="109"/>
      <c r="GM380" s="109"/>
      <c r="GN380" s="109"/>
      <c r="GO380" s="109"/>
      <c r="GP380" s="109"/>
      <c r="GQ380" s="109"/>
      <c r="GR380" s="109"/>
      <c r="GS380" s="109"/>
      <c r="GT380" s="109"/>
      <c r="GU380" s="109"/>
      <c r="GV380" s="109"/>
      <c r="GW380" s="109"/>
      <c r="GX380" s="109"/>
      <c r="GY380" s="109"/>
      <c r="GZ380" s="109"/>
      <c r="HA380" s="109"/>
      <c r="HB380" s="109"/>
      <c r="HC380" s="109"/>
      <c r="HD380" s="109"/>
      <c r="HE380" s="109"/>
      <c r="HF380" s="109"/>
      <c r="HG380" s="109"/>
      <c r="HH380" s="109"/>
      <c r="HI380" s="109"/>
      <c r="HJ380" s="109"/>
      <c r="HK380" s="109"/>
    </row>
    <row r="381" spans="1:219" s="3" customFormat="1" x14ac:dyDescent="0.2">
      <c r="A381" s="17"/>
      <c r="B381" s="18" t="s">
        <v>1</v>
      </c>
      <c r="C381" s="72" t="e">
        <f>#REF!+#REF!+#REF!+#REF!+#REF!</f>
        <v>#REF!</v>
      </c>
      <c r="D381" s="72" t="e">
        <f>#REF!+#REF!+#REF!+#REF!+#REF!</f>
        <v>#REF!</v>
      </c>
      <c r="E381" s="1"/>
      <c r="F381" s="1"/>
      <c r="G381" s="1"/>
      <c r="H381" s="112"/>
      <c r="I381" s="112"/>
      <c r="J381" s="112"/>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c r="AW381" s="108"/>
      <c r="AX381" s="108"/>
      <c r="AY381" s="108"/>
      <c r="AZ381" s="108"/>
      <c r="BA381" s="108"/>
      <c r="BB381" s="108"/>
      <c r="BC381" s="108"/>
      <c r="BD381" s="108"/>
      <c r="BE381" s="108"/>
      <c r="BF381" s="108"/>
      <c r="BG381" s="108"/>
      <c r="BH381" s="108"/>
      <c r="BI381" s="108"/>
      <c r="BJ381" s="108"/>
      <c r="BK381" s="108"/>
      <c r="BL381" s="108"/>
      <c r="BM381" s="108"/>
      <c r="BN381" s="108"/>
      <c r="BO381" s="108"/>
      <c r="BP381" s="108"/>
      <c r="BQ381" s="108"/>
      <c r="BR381" s="108"/>
      <c r="BS381" s="108"/>
      <c r="BT381" s="108"/>
      <c r="BU381" s="108"/>
      <c r="BV381" s="108"/>
      <c r="BW381" s="108"/>
      <c r="BX381" s="108"/>
      <c r="BY381" s="71"/>
      <c r="BZ381" s="71"/>
      <c r="CA381" s="71"/>
      <c r="CB381" s="71"/>
      <c r="CC381" s="71"/>
      <c r="CD381" s="71"/>
      <c r="CE381" s="71"/>
      <c r="CF381" s="117"/>
      <c r="CG381" s="117"/>
      <c r="CH381" s="117"/>
      <c r="CI381" s="117"/>
      <c r="CJ381" s="117"/>
      <c r="CK381" s="71"/>
      <c r="CL381" s="71"/>
      <c r="CM381" s="71"/>
      <c r="CN381" s="71"/>
      <c r="CO381" s="71"/>
      <c r="CP381" s="71"/>
      <c r="CQ381" s="71"/>
      <c r="CR381" s="71"/>
      <c r="CS381" s="71"/>
      <c r="CT381" s="71"/>
      <c r="CU381" s="71"/>
      <c r="CV381" s="71"/>
      <c r="CW381" s="71"/>
      <c r="CX381" s="71"/>
      <c r="CY381" s="71"/>
      <c r="CZ381" s="71"/>
      <c r="DA381" s="71"/>
      <c r="DB381" s="71"/>
      <c r="DC381" s="71"/>
      <c r="DD381" s="71"/>
      <c r="DE381" s="71"/>
      <c r="DF381" s="71"/>
      <c r="DG381" s="71"/>
      <c r="DH381" s="71"/>
      <c r="DI381" s="71"/>
      <c r="DJ381" s="71"/>
      <c r="DK381" s="71"/>
      <c r="DL381" s="71"/>
      <c r="DM381" s="71"/>
      <c r="DN381" s="71"/>
      <c r="DO381" s="71"/>
      <c r="DP381" s="71"/>
      <c r="DQ381" s="71"/>
      <c r="DR381" s="71"/>
      <c r="DS381" s="71"/>
      <c r="DT381" s="71"/>
      <c r="DU381" s="71"/>
      <c r="DV381" s="71"/>
      <c r="DW381" s="71"/>
      <c r="DX381" s="71"/>
      <c r="DY381" s="71"/>
      <c r="DZ381" s="71"/>
      <c r="EA381" s="71"/>
      <c r="EB381" s="71"/>
      <c r="EC381" s="71"/>
      <c r="ED381" s="71"/>
      <c r="EE381" s="71"/>
      <c r="EF381" s="71"/>
      <c r="EG381" s="71"/>
      <c r="EH381" s="71"/>
      <c r="EI381" s="71"/>
      <c r="EJ381" s="71"/>
      <c r="EK381" s="71"/>
      <c r="EL381" s="71"/>
      <c r="EM381" s="71"/>
      <c r="EN381" s="71"/>
      <c r="EO381" s="109"/>
      <c r="EP381" s="109"/>
      <c r="EQ381" s="109"/>
      <c r="ER381" s="109"/>
      <c r="ES381" s="109"/>
      <c r="ET381" s="109"/>
      <c r="EU381" s="109"/>
      <c r="EV381" s="109"/>
      <c r="EW381" s="109"/>
      <c r="EX381" s="109"/>
      <c r="EY381" s="109"/>
      <c r="EZ381" s="109"/>
      <c r="FA381" s="109"/>
      <c r="FB381" s="109"/>
      <c r="FC381" s="109"/>
      <c r="FD381" s="109"/>
      <c r="FE381" s="109"/>
      <c r="FF381" s="109"/>
      <c r="FG381" s="109"/>
      <c r="FH381" s="109"/>
      <c r="FI381" s="109"/>
      <c r="FJ381" s="109"/>
      <c r="FK381" s="109"/>
      <c r="FL381" s="109"/>
      <c r="FM381" s="109"/>
      <c r="FN381" s="109"/>
      <c r="FO381" s="109"/>
      <c r="FP381" s="109"/>
      <c r="FQ381" s="109"/>
      <c r="FR381" s="109"/>
      <c r="FS381" s="109"/>
      <c r="FT381" s="109"/>
      <c r="FU381" s="109"/>
      <c r="FV381" s="109"/>
      <c r="FW381" s="109"/>
      <c r="FX381" s="109"/>
      <c r="FY381" s="109"/>
      <c r="FZ381" s="109"/>
      <c r="GA381" s="109"/>
      <c r="GB381" s="109"/>
      <c r="GC381" s="109"/>
      <c r="GD381" s="109"/>
      <c r="GE381" s="109"/>
      <c r="GF381" s="109"/>
      <c r="GG381" s="109"/>
      <c r="GH381" s="109"/>
      <c r="GI381" s="109"/>
      <c r="GJ381" s="109"/>
      <c r="GK381" s="109"/>
      <c r="GL381" s="109"/>
      <c r="GM381" s="109"/>
      <c r="GN381" s="109"/>
      <c r="GO381" s="109"/>
      <c r="GP381" s="109"/>
      <c r="GQ381" s="109"/>
      <c r="GR381" s="109"/>
      <c r="GS381" s="109"/>
      <c r="GT381" s="109"/>
      <c r="GU381" s="109"/>
      <c r="GV381" s="109"/>
      <c r="GW381" s="109"/>
      <c r="GX381" s="109"/>
      <c r="GY381" s="109"/>
      <c r="GZ381" s="109"/>
      <c r="HA381" s="109"/>
      <c r="HB381" s="109"/>
      <c r="HC381" s="109"/>
      <c r="HD381" s="109"/>
      <c r="HE381" s="109"/>
      <c r="HF381" s="109"/>
      <c r="HG381" s="109"/>
      <c r="HH381" s="109"/>
      <c r="HI381" s="109"/>
      <c r="HJ381" s="109"/>
      <c r="HK381" s="109"/>
    </row>
    <row r="382" spans="1:219" s="3" customFormat="1" x14ac:dyDescent="0.2">
      <c r="A382" s="17"/>
      <c r="B382" s="18" t="s">
        <v>10</v>
      </c>
      <c r="C382" s="18">
        <f>C380*0.2</f>
        <v>0</v>
      </c>
      <c r="D382" s="18">
        <f>D380*0.2</f>
        <v>0</v>
      </c>
      <c r="E382" s="1"/>
      <c r="F382" s="1"/>
      <c r="G382" s="1"/>
      <c r="H382" s="112"/>
      <c r="I382" s="112"/>
      <c r="J382" s="112"/>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c r="AW382" s="108"/>
      <c r="AX382" s="108"/>
      <c r="AY382" s="108"/>
      <c r="AZ382" s="108"/>
      <c r="BA382" s="108"/>
      <c r="BB382" s="108"/>
      <c r="BC382" s="108"/>
      <c r="BD382" s="108"/>
      <c r="BE382" s="108"/>
      <c r="BF382" s="108"/>
      <c r="BG382" s="108"/>
      <c r="BH382" s="108"/>
      <c r="BI382" s="108"/>
      <c r="BJ382" s="108"/>
      <c r="BK382" s="108"/>
      <c r="BL382" s="108"/>
      <c r="BM382" s="108"/>
      <c r="BN382" s="108"/>
      <c r="BO382" s="108"/>
      <c r="BP382" s="108"/>
      <c r="BQ382" s="108"/>
      <c r="BR382" s="108"/>
      <c r="BS382" s="108"/>
      <c r="BT382" s="108"/>
      <c r="BU382" s="108"/>
      <c r="BV382" s="108"/>
      <c r="BW382" s="108"/>
      <c r="BX382" s="108"/>
      <c r="BY382" s="71"/>
      <c r="BZ382" s="71"/>
      <c r="CA382" s="71"/>
      <c r="CB382" s="71"/>
      <c r="CC382" s="71"/>
      <c r="CD382" s="71"/>
      <c r="CE382" s="71"/>
      <c r="CF382" s="117"/>
      <c r="CG382" s="117"/>
      <c r="CH382" s="117"/>
      <c r="CI382" s="117"/>
      <c r="CJ382" s="117"/>
      <c r="CK382" s="71"/>
      <c r="CL382" s="71"/>
      <c r="CM382" s="71"/>
      <c r="CN382" s="71"/>
      <c r="CO382" s="71"/>
      <c r="CP382" s="71"/>
      <c r="CQ382" s="71"/>
      <c r="CR382" s="71"/>
      <c r="CS382" s="71"/>
      <c r="CT382" s="71"/>
      <c r="CU382" s="71"/>
      <c r="CV382" s="71"/>
      <c r="CW382" s="71"/>
      <c r="CX382" s="71"/>
      <c r="CY382" s="71"/>
      <c r="CZ382" s="71"/>
      <c r="DA382" s="71"/>
      <c r="DB382" s="71"/>
      <c r="DC382" s="71"/>
      <c r="DD382" s="71"/>
      <c r="DE382" s="71"/>
      <c r="DF382" s="71"/>
      <c r="DG382" s="71"/>
      <c r="DH382" s="71"/>
      <c r="DI382" s="71"/>
      <c r="DJ382" s="71"/>
      <c r="DK382" s="71"/>
      <c r="DL382" s="71"/>
      <c r="DM382" s="71"/>
      <c r="DN382" s="71"/>
      <c r="DO382" s="71"/>
      <c r="DP382" s="71"/>
      <c r="DQ382" s="71"/>
      <c r="DR382" s="71"/>
      <c r="DS382" s="71"/>
      <c r="DT382" s="71"/>
      <c r="DU382" s="71"/>
      <c r="DV382" s="71"/>
      <c r="DW382" s="71"/>
      <c r="DX382" s="71"/>
      <c r="DY382" s="71"/>
      <c r="DZ382" s="71"/>
      <c r="EA382" s="71"/>
      <c r="EB382" s="71"/>
      <c r="EC382" s="71"/>
      <c r="ED382" s="71"/>
      <c r="EE382" s="71"/>
      <c r="EF382" s="71"/>
      <c r="EG382" s="71"/>
      <c r="EH382" s="71"/>
      <c r="EI382" s="71"/>
      <c r="EJ382" s="71"/>
      <c r="EK382" s="71"/>
      <c r="EL382" s="71"/>
      <c r="EM382" s="71"/>
      <c r="EN382" s="71"/>
      <c r="EO382" s="109"/>
      <c r="EP382" s="109"/>
      <c r="EQ382" s="109"/>
      <c r="ER382" s="109"/>
      <c r="ES382" s="109"/>
      <c r="ET382" s="109"/>
      <c r="EU382" s="109"/>
      <c r="EV382" s="109"/>
      <c r="EW382" s="109"/>
      <c r="EX382" s="109"/>
      <c r="EY382" s="109"/>
      <c r="EZ382" s="109"/>
      <c r="FA382" s="109"/>
      <c r="FB382" s="109"/>
      <c r="FC382" s="109"/>
      <c r="FD382" s="109"/>
      <c r="FE382" s="109"/>
      <c r="FF382" s="109"/>
      <c r="FG382" s="109"/>
      <c r="FH382" s="109"/>
      <c r="FI382" s="109"/>
      <c r="FJ382" s="109"/>
      <c r="FK382" s="109"/>
      <c r="FL382" s="109"/>
      <c r="FM382" s="109"/>
      <c r="FN382" s="109"/>
      <c r="FO382" s="109"/>
      <c r="FP382" s="109"/>
      <c r="FQ382" s="109"/>
      <c r="FR382" s="109"/>
      <c r="FS382" s="109"/>
      <c r="FT382" s="109"/>
      <c r="FU382" s="109"/>
      <c r="FV382" s="109"/>
      <c r="FW382" s="109"/>
      <c r="FX382" s="109"/>
      <c r="FY382" s="109"/>
      <c r="FZ382" s="109"/>
      <c r="GA382" s="109"/>
      <c r="GB382" s="109"/>
      <c r="GC382" s="109"/>
      <c r="GD382" s="109"/>
      <c r="GE382" s="109"/>
      <c r="GF382" s="109"/>
      <c r="GG382" s="109"/>
      <c r="GH382" s="109"/>
      <c r="GI382" s="109"/>
      <c r="GJ382" s="109"/>
      <c r="GK382" s="109"/>
      <c r="GL382" s="109"/>
      <c r="GM382" s="109"/>
      <c r="GN382" s="109"/>
      <c r="GO382" s="109"/>
      <c r="GP382" s="109"/>
      <c r="GQ382" s="109"/>
      <c r="GR382" s="109"/>
      <c r="GS382" s="109"/>
      <c r="GT382" s="109"/>
      <c r="GU382" s="109"/>
      <c r="GV382" s="109"/>
      <c r="GW382" s="109"/>
      <c r="GX382" s="109"/>
      <c r="GY382" s="109"/>
      <c r="GZ382" s="109"/>
      <c r="HA382" s="109"/>
      <c r="HB382" s="109"/>
      <c r="HC382" s="109"/>
      <c r="HD382" s="109"/>
      <c r="HE382" s="109"/>
      <c r="HF382" s="109"/>
      <c r="HG382" s="109"/>
      <c r="HH382" s="109"/>
      <c r="HI382" s="109"/>
      <c r="HJ382" s="109"/>
      <c r="HK382" s="109"/>
    </row>
    <row r="383" spans="1:219" s="3" customFormat="1" x14ac:dyDescent="0.2">
      <c r="A383" s="17"/>
      <c r="B383" s="18" t="s">
        <v>11</v>
      </c>
      <c r="C383" s="73" t="e">
        <f>C382/C381</f>
        <v>#REF!</v>
      </c>
      <c r="D383" s="73" t="e">
        <f>D382/D381</f>
        <v>#REF!</v>
      </c>
      <c r="E383" s="1"/>
      <c r="F383" s="1"/>
      <c r="G383" s="1"/>
      <c r="H383" s="112"/>
      <c r="I383" s="112"/>
      <c r="J383" s="112"/>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08"/>
      <c r="AZ383" s="108"/>
      <c r="BA383" s="108"/>
      <c r="BB383" s="108"/>
      <c r="BC383" s="108"/>
      <c r="BD383" s="108"/>
      <c r="BE383" s="108"/>
      <c r="BF383" s="108"/>
      <c r="BG383" s="108"/>
      <c r="BH383" s="108"/>
      <c r="BI383" s="108"/>
      <c r="BJ383" s="108"/>
      <c r="BK383" s="108"/>
      <c r="BL383" s="108"/>
      <c r="BM383" s="108"/>
      <c r="BN383" s="108"/>
      <c r="BO383" s="108"/>
      <c r="BP383" s="108"/>
      <c r="BQ383" s="108"/>
      <c r="BR383" s="108"/>
      <c r="BS383" s="108"/>
      <c r="BT383" s="108"/>
      <c r="BU383" s="108"/>
      <c r="BV383" s="108"/>
      <c r="BW383" s="108"/>
      <c r="BX383" s="108"/>
      <c r="BY383" s="71"/>
      <c r="BZ383" s="71"/>
      <c r="CA383" s="71"/>
      <c r="CB383" s="71"/>
      <c r="CC383" s="71"/>
      <c r="CD383" s="71"/>
      <c r="CE383" s="71"/>
      <c r="CF383" s="117"/>
      <c r="CG383" s="117"/>
      <c r="CH383" s="117"/>
      <c r="CI383" s="117"/>
      <c r="CJ383" s="117"/>
      <c r="CK383" s="71"/>
      <c r="CL383" s="71"/>
      <c r="CM383" s="71"/>
      <c r="CN383" s="71"/>
      <c r="CO383" s="71"/>
      <c r="CP383" s="71"/>
      <c r="CQ383" s="71"/>
      <c r="CR383" s="71"/>
      <c r="CS383" s="71"/>
      <c r="CT383" s="71"/>
      <c r="CU383" s="71"/>
      <c r="CV383" s="71"/>
      <c r="CW383" s="71"/>
      <c r="CX383" s="71"/>
      <c r="CY383" s="71"/>
      <c r="CZ383" s="71"/>
      <c r="DA383" s="71"/>
      <c r="DB383" s="71"/>
      <c r="DC383" s="71"/>
      <c r="DD383" s="71"/>
      <c r="DE383" s="71"/>
      <c r="DF383" s="71"/>
      <c r="DG383" s="71"/>
      <c r="DH383" s="71"/>
      <c r="DI383" s="71"/>
      <c r="DJ383" s="71"/>
      <c r="DK383" s="71"/>
      <c r="DL383" s="71"/>
      <c r="DM383" s="71"/>
      <c r="DN383" s="71"/>
      <c r="DO383" s="71"/>
      <c r="DP383" s="71"/>
      <c r="DQ383" s="71"/>
      <c r="DR383" s="71"/>
      <c r="DS383" s="71"/>
      <c r="DT383" s="71"/>
      <c r="DU383" s="71"/>
      <c r="DV383" s="71"/>
      <c r="DW383" s="71"/>
      <c r="DX383" s="71"/>
      <c r="DY383" s="71"/>
      <c r="DZ383" s="71"/>
      <c r="EA383" s="71"/>
      <c r="EB383" s="71"/>
      <c r="EC383" s="71"/>
      <c r="ED383" s="71"/>
      <c r="EE383" s="71"/>
      <c r="EF383" s="71"/>
      <c r="EG383" s="71"/>
      <c r="EH383" s="71"/>
      <c r="EI383" s="71"/>
      <c r="EJ383" s="71"/>
      <c r="EK383" s="71"/>
      <c r="EL383" s="71"/>
      <c r="EM383" s="71"/>
      <c r="EN383" s="71"/>
      <c r="EO383" s="109"/>
      <c r="EP383" s="109"/>
      <c r="EQ383" s="109"/>
      <c r="ER383" s="109"/>
      <c r="ES383" s="109"/>
      <c r="ET383" s="109"/>
      <c r="EU383" s="109"/>
      <c r="EV383" s="109"/>
      <c r="EW383" s="109"/>
      <c r="EX383" s="109"/>
      <c r="EY383" s="109"/>
      <c r="EZ383" s="109"/>
      <c r="FA383" s="109"/>
      <c r="FB383" s="109"/>
      <c r="FC383" s="109"/>
      <c r="FD383" s="109"/>
      <c r="FE383" s="109"/>
      <c r="FF383" s="109"/>
      <c r="FG383" s="109"/>
      <c r="FH383" s="109"/>
      <c r="FI383" s="109"/>
      <c r="FJ383" s="109"/>
      <c r="FK383" s="109"/>
      <c r="FL383" s="109"/>
      <c r="FM383" s="109"/>
      <c r="FN383" s="109"/>
      <c r="FO383" s="109"/>
      <c r="FP383" s="109"/>
      <c r="FQ383" s="109"/>
      <c r="FR383" s="109"/>
      <c r="FS383" s="109"/>
      <c r="FT383" s="109"/>
      <c r="FU383" s="109"/>
      <c r="FV383" s="109"/>
      <c r="FW383" s="109"/>
      <c r="FX383" s="109"/>
      <c r="FY383" s="109"/>
      <c r="FZ383" s="109"/>
      <c r="GA383" s="109"/>
      <c r="GB383" s="109"/>
      <c r="GC383" s="109"/>
      <c r="GD383" s="109"/>
      <c r="GE383" s="109"/>
      <c r="GF383" s="109"/>
      <c r="GG383" s="109"/>
      <c r="GH383" s="109"/>
      <c r="GI383" s="109"/>
      <c r="GJ383" s="109"/>
      <c r="GK383" s="109"/>
      <c r="GL383" s="109"/>
      <c r="GM383" s="109"/>
      <c r="GN383" s="109"/>
      <c r="GO383" s="109"/>
      <c r="GP383" s="109"/>
      <c r="GQ383" s="109"/>
      <c r="GR383" s="109"/>
      <c r="GS383" s="109"/>
      <c r="GT383" s="109"/>
      <c r="GU383" s="109"/>
      <c r="GV383" s="109"/>
      <c r="GW383" s="109"/>
      <c r="GX383" s="109"/>
      <c r="GY383" s="109"/>
      <c r="GZ383" s="109"/>
      <c r="HA383" s="109"/>
      <c r="HB383" s="109"/>
      <c r="HC383" s="109"/>
      <c r="HD383" s="109"/>
      <c r="HE383" s="109"/>
      <c r="HF383" s="109"/>
      <c r="HG383" s="109"/>
      <c r="HH383" s="109"/>
      <c r="HI383" s="109"/>
      <c r="HJ383" s="109"/>
      <c r="HK383" s="109"/>
    </row>
    <row r="384" spans="1:219" s="3" customFormat="1" x14ac:dyDescent="0.2">
      <c r="A384" s="17"/>
      <c r="B384" s="18" t="s">
        <v>0</v>
      </c>
      <c r="C384" s="74" t="e">
        <f>(C78+C92)/(C70+C84)</f>
        <v>#DIV/0!</v>
      </c>
      <c r="D384" s="74" t="e">
        <f>(D78+D92)/(D70+D84)</f>
        <v>#DIV/0!</v>
      </c>
      <c r="E384" s="1"/>
      <c r="F384" s="1"/>
      <c r="G384" s="1"/>
      <c r="H384" s="112"/>
      <c r="I384" s="112"/>
      <c r="J384" s="112"/>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c r="AY384" s="108"/>
      <c r="AZ384" s="108"/>
      <c r="BA384" s="108"/>
      <c r="BB384" s="108"/>
      <c r="BC384" s="108"/>
      <c r="BD384" s="108"/>
      <c r="BE384" s="108"/>
      <c r="BF384" s="108"/>
      <c r="BG384" s="108"/>
      <c r="BH384" s="108"/>
      <c r="BI384" s="108"/>
      <c r="BJ384" s="108"/>
      <c r="BK384" s="108"/>
      <c r="BL384" s="108"/>
      <c r="BM384" s="108"/>
      <c r="BN384" s="108"/>
      <c r="BO384" s="108"/>
      <c r="BP384" s="108"/>
      <c r="BQ384" s="108"/>
      <c r="BR384" s="108"/>
      <c r="BS384" s="108"/>
      <c r="BT384" s="108"/>
      <c r="BU384" s="108"/>
      <c r="BV384" s="108"/>
      <c r="BW384" s="108"/>
      <c r="BX384" s="108"/>
      <c r="BY384" s="71"/>
      <c r="BZ384" s="71"/>
      <c r="CA384" s="71"/>
      <c r="CB384" s="71"/>
      <c r="CC384" s="71"/>
      <c r="CD384" s="71"/>
      <c r="CE384" s="71"/>
      <c r="CF384" s="117"/>
      <c r="CG384" s="117"/>
      <c r="CH384" s="117"/>
      <c r="CI384" s="117"/>
      <c r="CJ384" s="117"/>
      <c r="CK384" s="71"/>
      <c r="CL384" s="71"/>
      <c r="CM384" s="71"/>
      <c r="CN384" s="71"/>
      <c r="CO384" s="71"/>
      <c r="CP384" s="71"/>
      <c r="CQ384" s="71"/>
      <c r="CR384" s="71"/>
      <c r="CS384" s="71"/>
      <c r="CT384" s="71"/>
      <c r="CU384" s="71"/>
      <c r="CV384" s="71"/>
      <c r="CW384" s="71"/>
      <c r="CX384" s="71"/>
      <c r="CY384" s="71"/>
      <c r="CZ384" s="71"/>
      <c r="DA384" s="71"/>
      <c r="DB384" s="71"/>
      <c r="DC384" s="71"/>
      <c r="DD384" s="71"/>
      <c r="DE384" s="71"/>
      <c r="DF384" s="71"/>
      <c r="DG384" s="71"/>
      <c r="DH384" s="71"/>
      <c r="DI384" s="71"/>
      <c r="DJ384" s="71"/>
      <c r="DK384" s="71"/>
      <c r="DL384" s="71"/>
      <c r="DM384" s="71"/>
      <c r="DN384" s="71"/>
      <c r="DO384" s="71"/>
      <c r="DP384" s="71"/>
      <c r="DQ384" s="71"/>
      <c r="DR384" s="71"/>
      <c r="DS384" s="71"/>
      <c r="DT384" s="71"/>
      <c r="DU384" s="71"/>
      <c r="DV384" s="71"/>
      <c r="DW384" s="71"/>
      <c r="DX384" s="71"/>
      <c r="DY384" s="71"/>
      <c r="DZ384" s="71"/>
      <c r="EA384" s="71"/>
      <c r="EB384" s="71"/>
      <c r="EC384" s="71"/>
      <c r="ED384" s="71"/>
      <c r="EE384" s="71"/>
      <c r="EF384" s="71"/>
      <c r="EG384" s="71"/>
      <c r="EH384" s="71"/>
      <c r="EI384" s="71"/>
      <c r="EJ384" s="71"/>
      <c r="EK384" s="71"/>
      <c r="EL384" s="71"/>
      <c r="EM384" s="71"/>
      <c r="EN384" s="71"/>
      <c r="EO384" s="109"/>
      <c r="EP384" s="109"/>
      <c r="EQ384" s="109"/>
      <c r="ER384" s="109"/>
      <c r="ES384" s="109"/>
      <c r="ET384" s="109"/>
      <c r="EU384" s="109"/>
      <c r="EV384" s="109"/>
      <c r="EW384" s="109"/>
      <c r="EX384" s="109"/>
      <c r="EY384" s="109"/>
      <c r="EZ384" s="109"/>
      <c r="FA384" s="109"/>
      <c r="FB384" s="109"/>
      <c r="FC384" s="109"/>
      <c r="FD384" s="109"/>
      <c r="FE384" s="109"/>
      <c r="FF384" s="109"/>
      <c r="FG384" s="109"/>
      <c r="FH384" s="109"/>
      <c r="FI384" s="109"/>
      <c r="FJ384" s="109"/>
      <c r="FK384" s="109"/>
      <c r="FL384" s="109"/>
      <c r="FM384" s="109"/>
      <c r="FN384" s="109"/>
      <c r="FO384" s="109"/>
      <c r="FP384" s="109"/>
      <c r="FQ384" s="109"/>
      <c r="FR384" s="109"/>
      <c r="FS384" s="109"/>
      <c r="FT384" s="109"/>
      <c r="FU384" s="109"/>
      <c r="FV384" s="109"/>
      <c r="FW384" s="109"/>
      <c r="FX384" s="109"/>
      <c r="FY384" s="109"/>
      <c r="FZ384" s="109"/>
      <c r="GA384" s="109"/>
      <c r="GB384" s="109"/>
      <c r="GC384" s="109"/>
      <c r="GD384" s="109"/>
      <c r="GE384" s="109"/>
      <c r="GF384" s="109"/>
      <c r="GG384" s="109"/>
      <c r="GH384" s="109"/>
      <c r="GI384" s="109"/>
      <c r="GJ384" s="109"/>
      <c r="GK384" s="109"/>
      <c r="GL384" s="109"/>
      <c r="GM384" s="109"/>
      <c r="GN384" s="109"/>
      <c r="GO384" s="109"/>
      <c r="GP384" s="109"/>
      <c r="GQ384" s="109"/>
      <c r="GR384" s="109"/>
      <c r="GS384" s="109"/>
      <c r="GT384" s="109"/>
      <c r="GU384" s="109"/>
      <c r="GV384" s="109"/>
      <c r="GW384" s="109"/>
      <c r="GX384" s="109"/>
      <c r="GY384" s="109"/>
      <c r="GZ384" s="109"/>
      <c r="HA384" s="109"/>
      <c r="HB384" s="109"/>
      <c r="HC384" s="109"/>
      <c r="HD384" s="109"/>
      <c r="HE384" s="109"/>
      <c r="HF384" s="109"/>
      <c r="HG384" s="109"/>
      <c r="HH384" s="109"/>
      <c r="HI384" s="109"/>
      <c r="HJ384" s="109"/>
      <c r="HK384" s="109"/>
    </row>
    <row r="385" spans="1:219" s="3" customFormat="1" x14ac:dyDescent="0.2">
      <c r="A385" s="17"/>
      <c r="B385" s="18" t="s">
        <v>12</v>
      </c>
      <c r="C385" s="18">
        <f>C52-C42</f>
        <v>0</v>
      </c>
      <c r="D385" s="18">
        <f>D52-D42</f>
        <v>0</v>
      </c>
      <c r="E385" s="1"/>
      <c r="F385" s="1"/>
      <c r="G385" s="1"/>
      <c r="H385" s="112"/>
      <c r="I385" s="112"/>
      <c r="J385" s="112"/>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108"/>
      <c r="AY385" s="108"/>
      <c r="AZ385" s="108"/>
      <c r="BA385" s="108"/>
      <c r="BB385" s="108"/>
      <c r="BC385" s="108"/>
      <c r="BD385" s="108"/>
      <c r="BE385" s="108"/>
      <c r="BF385" s="108"/>
      <c r="BG385" s="108"/>
      <c r="BH385" s="108"/>
      <c r="BI385" s="108"/>
      <c r="BJ385" s="108"/>
      <c r="BK385" s="108"/>
      <c r="BL385" s="108"/>
      <c r="BM385" s="108"/>
      <c r="BN385" s="108"/>
      <c r="BO385" s="108"/>
      <c r="BP385" s="108"/>
      <c r="BQ385" s="108"/>
      <c r="BR385" s="108"/>
      <c r="BS385" s="108"/>
      <c r="BT385" s="108"/>
      <c r="BU385" s="108"/>
      <c r="BV385" s="108"/>
      <c r="BW385" s="108"/>
      <c r="BX385" s="108"/>
      <c r="BY385" s="71"/>
      <c r="BZ385" s="71"/>
      <c r="CA385" s="71"/>
      <c r="CB385" s="71"/>
      <c r="CC385" s="71"/>
      <c r="CD385" s="71"/>
      <c r="CE385" s="71"/>
      <c r="CF385" s="117"/>
      <c r="CG385" s="117"/>
      <c r="CH385" s="117"/>
      <c r="CI385" s="117"/>
      <c r="CJ385" s="117"/>
      <c r="CK385" s="71"/>
      <c r="CL385" s="71"/>
      <c r="CM385" s="71"/>
      <c r="CN385" s="71"/>
      <c r="CO385" s="71"/>
      <c r="CP385" s="71"/>
      <c r="CQ385" s="71"/>
      <c r="CR385" s="71"/>
      <c r="CS385" s="71"/>
      <c r="CT385" s="71"/>
      <c r="CU385" s="71"/>
      <c r="CV385" s="71"/>
      <c r="CW385" s="71"/>
      <c r="CX385" s="71"/>
      <c r="CY385" s="71"/>
      <c r="CZ385" s="71"/>
      <c r="DA385" s="71"/>
      <c r="DB385" s="71"/>
      <c r="DC385" s="71"/>
      <c r="DD385" s="71"/>
      <c r="DE385" s="71"/>
      <c r="DF385" s="71"/>
      <c r="DG385" s="71"/>
      <c r="DH385" s="71"/>
      <c r="DI385" s="71"/>
      <c r="DJ385" s="71"/>
      <c r="DK385" s="71"/>
      <c r="DL385" s="71"/>
      <c r="DM385" s="71"/>
      <c r="DN385" s="71"/>
      <c r="DO385" s="71"/>
      <c r="DP385" s="71"/>
      <c r="DQ385" s="71"/>
      <c r="DR385" s="71"/>
      <c r="DS385" s="71"/>
      <c r="DT385" s="71"/>
      <c r="DU385" s="71"/>
      <c r="DV385" s="71"/>
      <c r="DW385" s="71"/>
      <c r="DX385" s="71"/>
      <c r="DY385" s="71"/>
      <c r="DZ385" s="71"/>
      <c r="EA385" s="71"/>
      <c r="EB385" s="71"/>
      <c r="EC385" s="71"/>
      <c r="ED385" s="71"/>
      <c r="EE385" s="71"/>
      <c r="EF385" s="71"/>
      <c r="EG385" s="71"/>
      <c r="EH385" s="71"/>
      <c r="EI385" s="71"/>
      <c r="EJ385" s="71"/>
      <c r="EK385" s="71"/>
      <c r="EL385" s="71"/>
      <c r="EM385" s="71"/>
      <c r="EN385" s="71"/>
      <c r="EO385" s="109"/>
      <c r="EP385" s="109"/>
      <c r="EQ385" s="109"/>
      <c r="ER385" s="109"/>
      <c r="ES385" s="109"/>
      <c r="ET385" s="109"/>
      <c r="EU385" s="109"/>
      <c r="EV385" s="109"/>
      <c r="EW385" s="109"/>
      <c r="EX385" s="109"/>
      <c r="EY385" s="109"/>
      <c r="EZ385" s="109"/>
      <c r="FA385" s="109"/>
      <c r="FB385" s="109"/>
      <c r="FC385" s="109"/>
      <c r="FD385" s="109"/>
      <c r="FE385" s="109"/>
      <c r="FF385" s="109"/>
      <c r="FG385" s="109"/>
      <c r="FH385" s="109"/>
      <c r="FI385" s="109"/>
      <c r="FJ385" s="109"/>
      <c r="FK385" s="109"/>
      <c r="FL385" s="109"/>
      <c r="FM385" s="109"/>
      <c r="FN385" s="109"/>
      <c r="FO385" s="109"/>
      <c r="FP385" s="109"/>
      <c r="FQ385" s="109"/>
      <c r="FR385" s="109"/>
      <c r="FS385" s="109"/>
      <c r="FT385" s="109"/>
      <c r="FU385" s="109"/>
      <c r="FV385" s="109"/>
      <c r="FW385" s="109"/>
      <c r="FX385" s="109"/>
      <c r="FY385" s="109"/>
      <c r="FZ385" s="109"/>
      <c r="GA385" s="109"/>
      <c r="GB385" s="109"/>
      <c r="GC385" s="109"/>
      <c r="GD385" s="109"/>
      <c r="GE385" s="109"/>
      <c r="GF385" s="109"/>
      <c r="GG385" s="109"/>
      <c r="GH385" s="109"/>
      <c r="GI385" s="109"/>
      <c r="GJ385" s="109"/>
      <c r="GK385" s="109"/>
      <c r="GL385" s="109"/>
      <c r="GM385" s="109"/>
      <c r="GN385" s="109"/>
      <c r="GO385" s="109"/>
      <c r="GP385" s="109"/>
      <c r="GQ385" s="109"/>
      <c r="GR385" s="109"/>
      <c r="GS385" s="109"/>
      <c r="GT385" s="109"/>
      <c r="GU385" s="109"/>
      <c r="GV385" s="109"/>
      <c r="GW385" s="109"/>
      <c r="GX385" s="109"/>
      <c r="GY385" s="109"/>
      <c r="GZ385" s="109"/>
      <c r="HA385" s="109"/>
      <c r="HB385" s="109"/>
      <c r="HC385" s="109"/>
      <c r="HD385" s="109"/>
      <c r="HE385" s="109"/>
      <c r="HF385" s="109"/>
      <c r="HG385" s="109"/>
      <c r="HH385" s="109"/>
      <c r="HI385" s="109"/>
      <c r="HJ385" s="109"/>
      <c r="HK385" s="109"/>
    </row>
    <row r="386" spans="1:219" s="3" customFormat="1" x14ac:dyDescent="0.2">
      <c r="A386" s="17"/>
      <c r="B386" s="71" t="s">
        <v>13</v>
      </c>
      <c r="C386" s="75">
        <f>-C32</f>
        <v>0</v>
      </c>
      <c r="D386" s="75">
        <f>-D32</f>
        <v>0</v>
      </c>
      <c r="E386" s="1"/>
      <c r="F386" s="1"/>
      <c r="G386" s="1"/>
      <c r="H386" s="112"/>
      <c r="I386" s="112"/>
      <c r="J386" s="112"/>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c r="AW386" s="108"/>
      <c r="AX386" s="108"/>
      <c r="AY386" s="108"/>
      <c r="AZ386" s="108"/>
      <c r="BA386" s="108"/>
      <c r="BB386" s="108"/>
      <c r="BC386" s="108"/>
      <c r="BD386" s="108"/>
      <c r="BE386" s="108"/>
      <c r="BF386" s="108"/>
      <c r="BG386" s="108"/>
      <c r="BH386" s="108"/>
      <c r="BI386" s="108"/>
      <c r="BJ386" s="108"/>
      <c r="BK386" s="108"/>
      <c r="BL386" s="108"/>
      <c r="BM386" s="108"/>
      <c r="BN386" s="108"/>
      <c r="BO386" s="108"/>
      <c r="BP386" s="108"/>
      <c r="BQ386" s="108"/>
      <c r="BR386" s="108"/>
      <c r="BS386" s="108"/>
      <c r="BT386" s="108"/>
      <c r="BU386" s="108"/>
      <c r="BV386" s="108"/>
      <c r="BW386" s="108"/>
      <c r="BX386" s="108"/>
      <c r="BY386" s="71"/>
      <c r="BZ386" s="71"/>
      <c r="CA386" s="71"/>
      <c r="CB386" s="71"/>
      <c r="CC386" s="71"/>
      <c r="CD386" s="71"/>
      <c r="CE386" s="71"/>
      <c r="CF386" s="117"/>
      <c r="CG386" s="117"/>
      <c r="CH386" s="117"/>
      <c r="CI386" s="117"/>
      <c r="CJ386" s="117"/>
      <c r="CK386" s="71"/>
      <c r="CL386" s="71"/>
      <c r="CM386" s="71"/>
      <c r="CN386" s="71"/>
      <c r="CO386" s="71"/>
      <c r="CP386" s="71"/>
      <c r="CQ386" s="71"/>
      <c r="CR386" s="71"/>
      <c r="CS386" s="71"/>
      <c r="CT386" s="71"/>
      <c r="CU386" s="71"/>
      <c r="CV386" s="71"/>
      <c r="CW386" s="71"/>
      <c r="CX386" s="71"/>
      <c r="CY386" s="71"/>
      <c r="CZ386" s="71"/>
      <c r="DA386" s="71"/>
      <c r="DB386" s="71"/>
      <c r="DC386" s="71"/>
      <c r="DD386" s="71"/>
      <c r="DE386" s="71"/>
      <c r="DF386" s="71"/>
      <c r="DG386" s="71"/>
      <c r="DH386" s="71"/>
      <c r="DI386" s="71"/>
      <c r="DJ386" s="71"/>
      <c r="DK386" s="71"/>
      <c r="DL386" s="71"/>
      <c r="DM386" s="71"/>
      <c r="DN386" s="71"/>
      <c r="DO386" s="71"/>
      <c r="DP386" s="71"/>
      <c r="DQ386" s="71"/>
      <c r="DR386" s="71"/>
      <c r="DS386" s="71"/>
      <c r="DT386" s="71"/>
      <c r="DU386" s="71"/>
      <c r="DV386" s="71"/>
      <c r="DW386" s="71"/>
      <c r="DX386" s="71"/>
      <c r="DY386" s="71"/>
      <c r="DZ386" s="71"/>
      <c r="EA386" s="71"/>
      <c r="EB386" s="71"/>
      <c r="EC386" s="71"/>
      <c r="ED386" s="71"/>
      <c r="EE386" s="71"/>
      <c r="EF386" s="71"/>
      <c r="EG386" s="71"/>
      <c r="EH386" s="71"/>
      <c r="EI386" s="71"/>
      <c r="EJ386" s="71"/>
      <c r="EK386" s="71"/>
      <c r="EL386" s="71"/>
      <c r="EM386" s="71"/>
      <c r="EN386" s="71"/>
      <c r="EO386" s="109"/>
      <c r="EP386" s="109"/>
      <c r="EQ386" s="109"/>
      <c r="ER386" s="109"/>
      <c r="ES386" s="109"/>
      <c r="ET386" s="109"/>
      <c r="EU386" s="109"/>
      <c r="EV386" s="109"/>
      <c r="EW386" s="109"/>
      <c r="EX386" s="109"/>
      <c r="EY386" s="109"/>
      <c r="EZ386" s="109"/>
      <c r="FA386" s="109"/>
      <c r="FB386" s="109"/>
      <c r="FC386" s="109"/>
      <c r="FD386" s="109"/>
      <c r="FE386" s="109"/>
      <c r="FF386" s="109"/>
      <c r="FG386" s="109"/>
      <c r="FH386" s="109"/>
      <c r="FI386" s="109"/>
      <c r="FJ386" s="109"/>
      <c r="FK386" s="109"/>
      <c r="FL386" s="109"/>
      <c r="FM386" s="109"/>
      <c r="FN386" s="109"/>
      <c r="FO386" s="109"/>
      <c r="FP386" s="109"/>
      <c r="FQ386" s="109"/>
      <c r="FR386" s="109"/>
      <c r="FS386" s="109"/>
      <c r="FT386" s="109"/>
      <c r="FU386" s="109"/>
      <c r="FV386" s="109"/>
      <c r="FW386" s="109"/>
      <c r="FX386" s="109"/>
      <c r="FY386" s="109"/>
      <c r="FZ386" s="109"/>
      <c r="GA386" s="109"/>
      <c r="GB386" s="109"/>
      <c r="GC386" s="109"/>
      <c r="GD386" s="109"/>
      <c r="GE386" s="109"/>
      <c r="GF386" s="109"/>
      <c r="GG386" s="109"/>
      <c r="GH386" s="109"/>
      <c r="GI386" s="109"/>
      <c r="GJ386" s="109"/>
      <c r="GK386" s="109"/>
      <c r="GL386" s="109"/>
      <c r="GM386" s="109"/>
      <c r="GN386" s="109"/>
      <c r="GO386" s="109"/>
      <c r="GP386" s="109"/>
      <c r="GQ386" s="109"/>
      <c r="GR386" s="109"/>
      <c r="GS386" s="109"/>
      <c r="GT386" s="109"/>
      <c r="GU386" s="109"/>
      <c r="GV386" s="109"/>
      <c r="GW386" s="109"/>
      <c r="GX386" s="109"/>
      <c r="GY386" s="109"/>
      <c r="GZ386" s="109"/>
      <c r="HA386" s="109"/>
      <c r="HB386" s="109"/>
      <c r="HC386" s="109"/>
      <c r="HD386" s="109"/>
      <c r="HE386" s="109"/>
      <c r="HF386" s="109"/>
      <c r="HG386" s="109"/>
      <c r="HH386" s="109"/>
      <c r="HI386" s="109"/>
      <c r="HJ386" s="109"/>
      <c r="HK386" s="109"/>
    </row>
    <row r="387" spans="1:219" s="3" customFormat="1" x14ac:dyDescent="0.2">
      <c r="A387" s="17"/>
      <c r="B387" s="71" t="s">
        <v>14</v>
      </c>
      <c r="C387" s="75">
        <f>C385+C386</f>
        <v>0</v>
      </c>
      <c r="D387" s="75">
        <f>D385+D386</f>
        <v>0</v>
      </c>
      <c r="E387" s="1"/>
      <c r="F387" s="1"/>
      <c r="G387" s="1"/>
      <c r="H387" s="112"/>
      <c r="I387" s="112"/>
      <c r="J387" s="112"/>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c r="AW387" s="108"/>
      <c r="AX387" s="108"/>
      <c r="AY387" s="108"/>
      <c r="AZ387" s="108"/>
      <c r="BA387" s="108"/>
      <c r="BB387" s="108"/>
      <c r="BC387" s="108"/>
      <c r="BD387" s="108"/>
      <c r="BE387" s="108"/>
      <c r="BF387" s="108"/>
      <c r="BG387" s="108"/>
      <c r="BH387" s="108"/>
      <c r="BI387" s="108"/>
      <c r="BJ387" s="108"/>
      <c r="BK387" s="108"/>
      <c r="BL387" s="108"/>
      <c r="BM387" s="108"/>
      <c r="BN387" s="108"/>
      <c r="BO387" s="108"/>
      <c r="BP387" s="108"/>
      <c r="BQ387" s="108"/>
      <c r="BR387" s="108"/>
      <c r="BS387" s="108"/>
      <c r="BT387" s="108"/>
      <c r="BU387" s="108"/>
      <c r="BV387" s="108"/>
      <c r="BW387" s="108"/>
      <c r="BX387" s="108"/>
      <c r="BY387" s="71"/>
      <c r="BZ387" s="71"/>
      <c r="CA387" s="71"/>
      <c r="CB387" s="71"/>
      <c r="CC387" s="71"/>
      <c r="CD387" s="71"/>
      <c r="CE387" s="71"/>
      <c r="CF387" s="117"/>
      <c r="CG387" s="117"/>
      <c r="CH387" s="117"/>
      <c r="CI387" s="117"/>
      <c r="CJ387" s="117"/>
      <c r="CK387" s="71"/>
      <c r="CL387" s="71"/>
      <c r="CM387" s="71"/>
      <c r="CN387" s="71"/>
      <c r="CO387" s="71"/>
      <c r="CP387" s="71"/>
      <c r="CQ387" s="71"/>
      <c r="CR387" s="71"/>
      <c r="CS387" s="71"/>
      <c r="CT387" s="71"/>
      <c r="CU387" s="71"/>
      <c r="CV387" s="71"/>
      <c r="CW387" s="71"/>
      <c r="CX387" s="71"/>
      <c r="CY387" s="71"/>
      <c r="CZ387" s="71"/>
      <c r="DA387" s="71"/>
      <c r="DB387" s="71"/>
      <c r="DC387" s="71"/>
      <c r="DD387" s="71"/>
      <c r="DE387" s="71"/>
      <c r="DF387" s="71"/>
      <c r="DG387" s="71"/>
      <c r="DH387" s="71"/>
      <c r="DI387" s="71"/>
      <c r="DJ387" s="71"/>
      <c r="DK387" s="71"/>
      <c r="DL387" s="71"/>
      <c r="DM387" s="71"/>
      <c r="DN387" s="71"/>
      <c r="DO387" s="71"/>
      <c r="DP387" s="71"/>
      <c r="DQ387" s="71"/>
      <c r="DR387" s="71"/>
      <c r="DS387" s="71"/>
      <c r="DT387" s="71"/>
      <c r="DU387" s="71"/>
      <c r="DV387" s="71"/>
      <c r="DW387" s="71"/>
      <c r="DX387" s="71"/>
      <c r="DY387" s="71"/>
      <c r="DZ387" s="71"/>
      <c r="EA387" s="71"/>
      <c r="EB387" s="71"/>
      <c r="EC387" s="71"/>
      <c r="ED387" s="71"/>
      <c r="EE387" s="71"/>
      <c r="EF387" s="71"/>
      <c r="EG387" s="71"/>
      <c r="EH387" s="71"/>
      <c r="EI387" s="71"/>
      <c r="EJ387" s="71"/>
      <c r="EK387" s="71"/>
      <c r="EL387" s="71"/>
      <c r="EM387" s="71"/>
      <c r="EN387" s="71"/>
      <c r="EO387" s="109"/>
      <c r="EP387" s="109"/>
      <c r="EQ387" s="109"/>
      <c r="ER387" s="109"/>
      <c r="ES387" s="109"/>
      <c r="ET387" s="109"/>
      <c r="EU387" s="109"/>
      <c r="EV387" s="109"/>
      <c r="EW387" s="109"/>
      <c r="EX387" s="109"/>
      <c r="EY387" s="109"/>
      <c r="EZ387" s="109"/>
      <c r="FA387" s="109"/>
      <c r="FB387" s="109"/>
      <c r="FC387" s="109"/>
      <c r="FD387" s="109"/>
      <c r="FE387" s="109"/>
      <c r="FF387" s="109"/>
      <c r="FG387" s="109"/>
      <c r="FH387" s="109"/>
      <c r="FI387" s="109"/>
      <c r="FJ387" s="109"/>
      <c r="FK387" s="109"/>
      <c r="FL387" s="109"/>
      <c r="FM387" s="109"/>
      <c r="FN387" s="109"/>
      <c r="FO387" s="109"/>
      <c r="FP387" s="109"/>
      <c r="FQ387" s="109"/>
      <c r="FR387" s="109"/>
      <c r="FS387" s="109"/>
      <c r="FT387" s="109"/>
      <c r="FU387" s="109"/>
      <c r="FV387" s="109"/>
      <c r="FW387" s="109"/>
      <c r="FX387" s="109"/>
      <c r="FY387" s="109"/>
      <c r="FZ387" s="109"/>
      <c r="GA387" s="109"/>
      <c r="GB387" s="109"/>
      <c r="GC387" s="109"/>
      <c r="GD387" s="109"/>
      <c r="GE387" s="109"/>
      <c r="GF387" s="109"/>
      <c r="GG387" s="109"/>
      <c r="GH387" s="109"/>
      <c r="GI387" s="109"/>
      <c r="GJ387" s="109"/>
      <c r="GK387" s="109"/>
      <c r="GL387" s="109"/>
      <c r="GM387" s="109"/>
      <c r="GN387" s="109"/>
      <c r="GO387" s="109"/>
      <c r="GP387" s="109"/>
      <c r="GQ387" s="109"/>
      <c r="GR387" s="109"/>
      <c r="GS387" s="109"/>
      <c r="GT387" s="109"/>
      <c r="GU387" s="109"/>
      <c r="GV387" s="109"/>
      <c r="GW387" s="109"/>
      <c r="GX387" s="109"/>
      <c r="GY387" s="109"/>
      <c r="GZ387" s="109"/>
      <c r="HA387" s="109"/>
      <c r="HB387" s="109"/>
      <c r="HC387" s="109"/>
      <c r="HD387" s="109"/>
      <c r="HE387" s="109"/>
      <c r="HF387" s="109"/>
      <c r="HG387" s="109"/>
      <c r="HH387" s="109"/>
      <c r="HI387" s="109"/>
      <c r="HJ387" s="109"/>
      <c r="HK387" s="109"/>
    </row>
    <row r="388" spans="1:219" s="3" customFormat="1" x14ac:dyDescent="0.2">
      <c r="A388" s="17"/>
      <c r="B388" s="1"/>
      <c r="C388" s="1"/>
      <c r="D388" s="1"/>
      <c r="E388" s="1"/>
      <c r="F388" s="1"/>
      <c r="G388" s="1"/>
      <c r="H388" s="112"/>
      <c r="I388" s="112"/>
      <c r="J388" s="112"/>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c r="AW388" s="108"/>
      <c r="AX388" s="108"/>
      <c r="AY388" s="108"/>
      <c r="AZ388" s="108"/>
      <c r="BA388" s="108"/>
      <c r="BB388" s="108"/>
      <c r="BC388" s="108"/>
      <c r="BD388" s="108"/>
      <c r="BE388" s="108"/>
      <c r="BF388" s="108"/>
      <c r="BG388" s="108"/>
      <c r="BH388" s="108"/>
      <c r="BI388" s="108"/>
      <c r="BJ388" s="108"/>
      <c r="BK388" s="108"/>
      <c r="BL388" s="108"/>
      <c r="BM388" s="108"/>
      <c r="BN388" s="108"/>
      <c r="BO388" s="108"/>
      <c r="BP388" s="108"/>
      <c r="BQ388" s="108"/>
      <c r="BR388" s="108"/>
      <c r="BS388" s="108"/>
      <c r="BT388" s="108"/>
      <c r="BU388" s="108"/>
      <c r="BV388" s="108"/>
      <c r="BW388" s="108"/>
      <c r="BX388" s="108"/>
      <c r="BY388" s="71"/>
      <c r="BZ388" s="71"/>
      <c r="CA388" s="71"/>
      <c r="CB388" s="71"/>
      <c r="CC388" s="71"/>
      <c r="CD388" s="71"/>
      <c r="CE388" s="71"/>
      <c r="CF388" s="117"/>
      <c r="CG388" s="117"/>
      <c r="CH388" s="117"/>
      <c r="CI388" s="117"/>
      <c r="CJ388" s="117"/>
      <c r="CK388" s="71"/>
      <c r="CL388" s="71"/>
      <c r="CM388" s="71"/>
      <c r="CN388" s="71"/>
      <c r="CO388" s="71"/>
      <c r="CP388" s="71"/>
      <c r="CQ388" s="71"/>
      <c r="CR388" s="71"/>
      <c r="CS388" s="71"/>
      <c r="CT388" s="71"/>
      <c r="CU388" s="71"/>
      <c r="CV388" s="71"/>
      <c r="CW388" s="71"/>
      <c r="CX388" s="71"/>
      <c r="CY388" s="71"/>
      <c r="CZ388" s="71"/>
      <c r="DA388" s="71"/>
      <c r="DB388" s="71"/>
      <c r="DC388" s="71"/>
      <c r="DD388" s="71"/>
      <c r="DE388" s="71"/>
      <c r="DF388" s="71"/>
      <c r="DG388" s="71"/>
      <c r="DH388" s="71"/>
      <c r="DI388" s="71"/>
      <c r="DJ388" s="71"/>
      <c r="DK388" s="71"/>
      <c r="DL388" s="71"/>
      <c r="DM388" s="71"/>
      <c r="DN388" s="71"/>
      <c r="DO388" s="71"/>
      <c r="DP388" s="71"/>
      <c r="DQ388" s="71"/>
      <c r="DR388" s="71"/>
      <c r="DS388" s="71"/>
      <c r="DT388" s="71"/>
      <c r="DU388" s="71"/>
      <c r="DV388" s="71"/>
      <c r="DW388" s="71"/>
      <c r="DX388" s="71"/>
      <c r="DY388" s="71"/>
      <c r="DZ388" s="71"/>
      <c r="EA388" s="71"/>
      <c r="EB388" s="71"/>
      <c r="EC388" s="71"/>
      <c r="ED388" s="71"/>
      <c r="EE388" s="71"/>
      <c r="EF388" s="71"/>
      <c r="EG388" s="71"/>
      <c r="EH388" s="71"/>
      <c r="EI388" s="71"/>
      <c r="EJ388" s="71"/>
      <c r="EK388" s="71"/>
      <c r="EL388" s="71"/>
      <c r="EM388" s="71"/>
      <c r="EN388" s="71"/>
      <c r="EO388" s="109"/>
      <c r="EP388" s="109"/>
      <c r="EQ388" s="109"/>
      <c r="ER388" s="109"/>
      <c r="ES388" s="109"/>
      <c r="ET388" s="109"/>
      <c r="EU388" s="109"/>
      <c r="EV388" s="109"/>
      <c r="EW388" s="109"/>
      <c r="EX388" s="109"/>
      <c r="EY388" s="109"/>
      <c r="EZ388" s="109"/>
      <c r="FA388" s="109"/>
      <c r="FB388" s="109"/>
      <c r="FC388" s="109"/>
      <c r="FD388" s="109"/>
      <c r="FE388" s="109"/>
      <c r="FF388" s="109"/>
      <c r="FG388" s="109"/>
      <c r="FH388" s="109"/>
      <c r="FI388" s="109"/>
      <c r="FJ388" s="109"/>
      <c r="FK388" s="109"/>
      <c r="FL388" s="109"/>
      <c r="FM388" s="109"/>
      <c r="FN388" s="109"/>
      <c r="FO388" s="109"/>
      <c r="FP388" s="109"/>
      <c r="FQ388" s="109"/>
      <c r="FR388" s="109"/>
      <c r="FS388" s="109"/>
      <c r="FT388" s="109"/>
      <c r="FU388" s="109"/>
      <c r="FV388" s="109"/>
      <c r="FW388" s="109"/>
      <c r="FX388" s="109"/>
      <c r="FY388" s="109"/>
      <c r="FZ388" s="109"/>
      <c r="GA388" s="109"/>
      <c r="GB388" s="109"/>
      <c r="GC388" s="109"/>
      <c r="GD388" s="109"/>
      <c r="GE388" s="109"/>
      <c r="GF388" s="109"/>
      <c r="GG388" s="109"/>
      <c r="GH388" s="109"/>
      <c r="GI388" s="109"/>
      <c r="GJ388" s="109"/>
      <c r="GK388" s="109"/>
      <c r="GL388" s="109"/>
      <c r="GM388" s="109"/>
      <c r="GN388" s="109"/>
      <c r="GO388" s="109"/>
      <c r="GP388" s="109"/>
      <c r="GQ388" s="109"/>
      <c r="GR388" s="109"/>
      <c r="GS388" s="109"/>
      <c r="GT388" s="109"/>
      <c r="GU388" s="109"/>
      <c r="GV388" s="109"/>
      <c r="GW388" s="109"/>
      <c r="GX388" s="109"/>
      <c r="GY388" s="109"/>
      <c r="GZ388" s="109"/>
      <c r="HA388" s="109"/>
      <c r="HB388" s="109"/>
      <c r="HC388" s="109"/>
      <c r="HD388" s="109"/>
      <c r="HE388" s="109"/>
      <c r="HF388" s="109"/>
      <c r="HG388" s="109"/>
      <c r="HH388" s="109"/>
      <c r="HI388" s="109"/>
      <c r="HJ388" s="109"/>
      <c r="HK388" s="109"/>
    </row>
    <row r="389" spans="1:219" s="3" customFormat="1" x14ac:dyDescent="0.2">
      <c r="A389" s="17"/>
      <c r="B389" s="1"/>
      <c r="C389" s="1"/>
      <c r="D389" s="1"/>
      <c r="E389" s="1"/>
      <c r="F389" s="1"/>
      <c r="G389" s="1"/>
      <c r="H389" s="112"/>
      <c r="I389" s="112"/>
      <c r="J389" s="112"/>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c r="AV389" s="108"/>
      <c r="AW389" s="108"/>
      <c r="AX389" s="108"/>
      <c r="AY389" s="108"/>
      <c r="AZ389" s="108"/>
      <c r="BA389" s="108"/>
      <c r="BB389" s="108"/>
      <c r="BC389" s="108"/>
      <c r="BD389" s="108"/>
      <c r="BE389" s="108"/>
      <c r="BF389" s="108"/>
      <c r="BG389" s="108"/>
      <c r="BH389" s="108"/>
      <c r="BI389" s="108"/>
      <c r="BJ389" s="108"/>
      <c r="BK389" s="108"/>
      <c r="BL389" s="108"/>
      <c r="BM389" s="108"/>
      <c r="BN389" s="108"/>
      <c r="BO389" s="108"/>
      <c r="BP389" s="108"/>
      <c r="BQ389" s="108"/>
      <c r="BR389" s="108"/>
      <c r="BS389" s="108"/>
      <c r="BT389" s="108"/>
      <c r="BU389" s="108"/>
      <c r="BV389" s="108"/>
      <c r="BW389" s="108"/>
      <c r="BX389" s="108"/>
      <c r="BY389" s="71"/>
      <c r="BZ389" s="71"/>
      <c r="CA389" s="71"/>
      <c r="CB389" s="71"/>
      <c r="CC389" s="71"/>
      <c r="CD389" s="71"/>
      <c r="CE389" s="71"/>
      <c r="CF389" s="117"/>
      <c r="CG389" s="117"/>
      <c r="CH389" s="117"/>
      <c r="CI389" s="117"/>
      <c r="CJ389" s="117"/>
      <c r="CK389" s="71"/>
      <c r="CL389" s="71"/>
      <c r="CM389" s="71"/>
      <c r="CN389" s="71"/>
      <c r="CO389" s="71"/>
      <c r="CP389" s="71"/>
      <c r="CQ389" s="71"/>
      <c r="CR389" s="71"/>
      <c r="CS389" s="71"/>
      <c r="CT389" s="71"/>
      <c r="CU389" s="71"/>
      <c r="CV389" s="71"/>
      <c r="CW389" s="71"/>
      <c r="CX389" s="71"/>
      <c r="CY389" s="71"/>
      <c r="CZ389" s="71"/>
      <c r="DA389" s="71"/>
      <c r="DB389" s="71"/>
      <c r="DC389" s="71"/>
      <c r="DD389" s="71"/>
      <c r="DE389" s="71"/>
      <c r="DF389" s="71"/>
      <c r="DG389" s="71"/>
      <c r="DH389" s="71"/>
      <c r="DI389" s="71"/>
      <c r="DJ389" s="71"/>
      <c r="DK389" s="71"/>
      <c r="DL389" s="71"/>
      <c r="DM389" s="71"/>
      <c r="DN389" s="71"/>
      <c r="DO389" s="71"/>
      <c r="DP389" s="71"/>
      <c r="DQ389" s="71"/>
      <c r="DR389" s="71"/>
      <c r="DS389" s="71"/>
      <c r="DT389" s="71"/>
      <c r="DU389" s="71"/>
      <c r="DV389" s="71"/>
      <c r="DW389" s="71"/>
      <c r="DX389" s="71"/>
      <c r="DY389" s="71"/>
      <c r="DZ389" s="71"/>
      <c r="EA389" s="71"/>
      <c r="EB389" s="71"/>
      <c r="EC389" s="71"/>
      <c r="ED389" s="71"/>
      <c r="EE389" s="71"/>
      <c r="EF389" s="71"/>
      <c r="EG389" s="71"/>
      <c r="EH389" s="71"/>
      <c r="EI389" s="71"/>
      <c r="EJ389" s="71"/>
      <c r="EK389" s="71"/>
      <c r="EL389" s="71"/>
      <c r="EM389" s="71"/>
      <c r="EN389" s="71"/>
      <c r="EO389" s="109"/>
      <c r="EP389" s="109"/>
      <c r="EQ389" s="109"/>
      <c r="ER389" s="109"/>
      <c r="ES389" s="109"/>
      <c r="ET389" s="109"/>
      <c r="EU389" s="109"/>
      <c r="EV389" s="109"/>
      <c r="EW389" s="109"/>
      <c r="EX389" s="109"/>
      <c r="EY389" s="109"/>
      <c r="EZ389" s="109"/>
      <c r="FA389" s="109"/>
      <c r="FB389" s="109"/>
      <c r="FC389" s="109"/>
      <c r="FD389" s="109"/>
      <c r="FE389" s="109"/>
      <c r="FF389" s="109"/>
      <c r="FG389" s="109"/>
      <c r="FH389" s="109"/>
      <c r="FI389" s="109"/>
      <c r="FJ389" s="109"/>
      <c r="FK389" s="109"/>
      <c r="FL389" s="109"/>
      <c r="FM389" s="109"/>
      <c r="FN389" s="109"/>
      <c r="FO389" s="109"/>
      <c r="FP389" s="109"/>
      <c r="FQ389" s="109"/>
      <c r="FR389" s="109"/>
      <c r="FS389" s="109"/>
      <c r="FT389" s="109"/>
      <c r="FU389" s="109"/>
      <c r="FV389" s="109"/>
      <c r="FW389" s="109"/>
      <c r="FX389" s="109"/>
      <c r="FY389" s="109"/>
      <c r="FZ389" s="109"/>
      <c r="GA389" s="109"/>
      <c r="GB389" s="109"/>
      <c r="GC389" s="109"/>
      <c r="GD389" s="109"/>
      <c r="GE389" s="109"/>
      <c r="GF389" s="109"/>
      <c r="GG389" s="109"/>
      <c r="GH389" s="109"/>
      <c r="GI389" s="109"/>
      <c r="GJ389" s="109"/>
      <c r="GK389" s="109"/>
      <c r="GL389" s="109"/>
      <c r="GM389" s="109"/>
      <c r="GN389" s="109"/>
      <c r="GO389" s="109"/>
      <c r="GP389" s="109"/>
      <c r="GQ389" s="109"/>
      <c r="GR389" s="109"/>
      <c r="GS389" s="109"/>
      <c r="GT389" s="109"/>
      <c r="GU389" s="109"/>
      <c r="GV389" s="109"/>
      <c r="GW389" s="109"/>
      <c r="GX389" s="109"/>
      <c r="GY389" s="109"/>
      <c r="GZ389" s="109"/>
      <c r="HA389" s="109"/>
      <c r="HB389" s="109"/>
      <c r="HC389" s="109"/>
      <c r="HD389" s="109"/>
      <c r="HE389" s="109"/>
      <c r="HF389" s="109"/>
      <c r="HG389" s="109"/>
      <c r="HH389" s="109"/>
      <c r="HI389" s="109"/>
      <c r="HJ389" s="109"/>
      <c r="HK389" s="109"/>
    </row>
    <row r="390" spans="1:219" s="3" customFormat="1" x14ac:dyDescent="0.2">
      <c r="A390" s="17"/>
      <c r="B390" s="1"/>
      <c r="C390" s="1"/>
      <c r="D390" s="1"/>
      <c r="E390" s="1"/>
      <c r="F390" s="1"/>
      <c r="G390" s="1"/>
      <c r="H390" s="112"/>
      <c r="I390" s="112"/>
      <c r="J390" s="112"/>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c r="AV390" s="108"/>
      <c r="AW390" s="108"/>
      <c r="AX390" s="108"/>
      <c r="AY390" s="108"/>
      <c r="AZ390" s="108"/>
      <c r="BA390" s="108"/>
      <c r="BB390" s="108"/>
      <c r="BC390" s="108"/>
      <c r="BD390" s="108"/>
      <c r="BE390" s="108"/>
      <c r="BF390" s="108"/>
      <c r="BG390" s="108"/>
      <c r="BH390" s="108"/>
      <c r="BI390" s="108"/>
      <c r="BJ390" s="108"/>
      <c r="BK390" s="108"/>
      <c r="BL390" s="108"/>
      <c r="BM390" s="108"/>
      <c r="BN390" s="108"/>
      <c r="BO390" s="108"/>
      <c r="BP390" s="108"/>
      <c r="BQ390" s="108"/>
      <c r="BR390" s="108"/>
      <c r="BS390" s="108"/>
      <c r="BT390" s="108"/>
      <c r="BU390" s="108"/>
      <c r="BV390" s="108"/>
      <c r="BW390" s="108"/>
      <c r="BX390" s="108"/>
      <c r="BY390" s="71"/>
      <c r="BZ390" s="71"/>
      <c r="CA390" s="71"/>
      <c r="CB390" s="71"/>
      <c r="CC390" s="71"/>
      <c r="CD390" s="71"/>
      <c r="CE390" s="71"/>
      <c r="CF390" s="117"/>
      <c r="CG390" s="117"/>
      <c r="CH390" s="117"/>
      <c r="CI390" s="117"/>
      <c r="CJ390" s="117"/>
      <c r="CK390" s="71"/>
      <c r="CL390" s="71"/>
      <c r="CM390" s="71"/>
      <c r="CN390" s="71"/>
      <c r="CO390" s="71"/>
      <c r="CP390" s="71"/>
      <c r="CQ390" s="71"/>
      <c r="CR390" s="71"/>
      <c r="CS390" s="71"/>
      <c r="CT390" s="71"/>
      <c r="CU390" s="71"/>
      <c r="CV390" s="71"/>
      <c r="CW390" s="71"/>
      <c r="CX390" s="71"/>
      <c r="CY390" s="71"/>
      <c r="CZ390" s="71"/>
      <c r="DA390" s="71"/>
      <c r="DB390" s="71"/>
      <c r="DC390" s="71"/>
      <c r="DD390" s="71"/>
      <c r="DE390" s="71"/>
      <c r="DF390" s="71"/>
      <c r="DG390" s="71"/>
      <c r="DH390" s="71"/>
      <c r="DI390" s="71"/>
      <c r="DJ390" s="71"/>
      <c r="DK390" s="71"/>
      <c r="DL390" s="71"/>
      <c r="DM390" s="71"/>
      <c r="DN390" s="71"/>
      <c r="DO390" s="71"/>
      <c r="DP390" s="71"/>
      <c r="DQ390" s="71"/>
      <c r="DR390" s="71"/>
      <c r="DS390" s="71"/>
      <c r="DT390" s="71"/>
      <c r="DU390" s="71"/>
      <c r="DV390" s="71"/>
      <c r="DW390" s="71"/>
      <c r="DX390" s="71"/>
      <c r="DY390" s="71"/>
      <c r="DZ390" s="71"/>
      <c r="EA390" s="71"/>
      <c r="EB390" s="71"/>
      <c r="EC390" s="71"/>
      <c r="ED390" s="71"/>
      <c r="EE390" s="71"/>
      <c r="EF390" s="71"/>
      <c r="EG390" s="71"/>
      <c r="EH390" s="71"/>
      <c r="EI390" s="71"/>
      <c r="EJ390" s="71"/>
      <c r="EK390" s="71"/>
      <c r="EL390" s="71"/>
      <c r="EM390" s="71"/>
      <c r="EN390" s="71"/>
      <c r="EO390" s="109"/>
      <c r="EP390" s="109"/>
      <c r="EQ390" s="109"/>
      <c r="ER390" s="109"/>
      <c r="ES390" s="109"/>
      <c r="ET390" s="109"/>
      <c r="EU390" s="109"/>
      <c r="EV390" s="109"/>
      <c r="EW390" s="109"/>
      <c r="EX390" s="109"/>
      <c r="EY390" s="109"/>
      <c r="EZ390" s="109"/>
      <c r="FA390" s="109"/>
      <c r="FB390" s="109"/>
      <c r="FC390" s="109"/>
      <c r="FD390" s="109"/>
      <c r="FE390" s="109"/>
      <c r="FF390" s="109"/>
      <c r="FG390" s="109"/>
      <c r="FH390" s="109"/>
      <c r="FI390" s="109"/>
      <c r="FJ390" s="109"/>
      <c r="FK390" s="109"/>
      <c r="FL390" s="109"/>
      <c r="FM390" s="109"/>
      <c r="FN390" s="109"/>
      <c r="FO390" s="109"/>
      <c r="FP390" s="109"/>
      <c r="FQ390" s="109"/>
      <c r="FR390" s="109"/>
      <c r="FS390" s="109"/>
      <c r="FT390" s="109"/>
      <c r="FU390" s="109"/>
      <c r="FV390" s="109"/>
      <c r="FW390" s="109"/>
      <c r="FX390" s="109"/>
      <c r="FY390" s="109"/>
      <c r="FZ390" s="109"/>
      <c r="GA390" s="109"/>
      <c r="GB390" s="109"/>
      <c r="GC390" s="109"/>
      <c r="GD390" s="109"/>
      <c r="GE390" s="109"/>
      <c r="GF390" s="109"/>
      <c r="GG390" s="109"/>
      <c r="GH390" s="109"/>
      <c r="GI390" s="109"/>
      <c r="GJ390" s="109"/>
      <c r="GK390" s="109"/>
      <c r="GL390" s="109"/>
      <c r="GM390" s="109"/>
      <c r="GN390" s="109"/>
      <c r="GO390" s="109"/>
      <c r="GP390" s="109"/>
      <c r="GQ390" s="109"/>
      <c r="GR390" s="109"/>
      <c r="GS390" s="109"/>
      <c r="GT390" s="109"/>
      <c r="GU390" s="109"/>
      <c r="GV390" s="109"/>
      <c r="GW390" s="109"/>
      <c r="GX390" s="109"/>
      <c r="GY390" s="109"/>
      <c r="GZ390" s="109"/>
      <c r="HA390" s="109"/>
      <c r="HB390" s="109"/>
      <c r="HC390" s="109"/>
      <c r="HD390" s="109"/>
      <c r="HE390" s="109"/>
      <c r="HF390" s="109"/>
      <c r="HG390" s="109"/>
      <c r="HH390" s="109"/>
      <c r="HI390" s="109"/>
      <c r="HJ390" s="109"/>
      <c r="HK390" s="109"/>
    </row>
  </sheetData>
  <sheetProtection algorithmName="SHA-512" hashValue="UwNMVKx9CZ/G19OVtPxjl6fiOin6npN4Q0G60VIDWxJbPzzlACxEZADQ0UUUdzlCH0ijbLFZIDOdvHqP82LcPQ==" saltValue="xRYhPXCMA+dr1ph7cIEmkQ==" spinCount="100000" sheet="1" selectLockedCells="1"/>
  <mergeCells count="1">
    <mergeCell ref="C2:E2"/>
  </mergeCells>
  <phoneticPr fontId="11" type="noConversion"/>
  <pageMargins left="0.74803149606299213" right="0.74803149606299213" top="0.98425196850393704" bottom="0.98425196850393704" header="0.51181102362204722" footer="0.51181102362204722"/>
  <pageSetup paperSize="9" scale="61" orientation="portrait" r:id="rId1"/>
  <headerFooter alignWithMargins="0"/>
  <ignoredErrors>
    <ignoredError sqref="D42" formulaRange="1"/>
    <ignoredError sqref="A75:A9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U45"/>
  <sheetViews>
    <sheetView topLeftCell="E1" workbookViewId="0">
      <selection activeCell="Q16" sqref="Q16"/>
    </sheetView>
  </sheetViews>
  <sheetFormatPr defaultColWidth="11.42578125" defaultRowHeight="11.25" x14ac:dyDescent="0.2"/>
  <cols>
    <col min="1" max="1" width="6.7109375" style="33" customWidth="1"/>
    <col min="2" max="3" width="11.42578125" style="33"/>
    <col min="4" max="4" width="32.28515625" style="33" bestFit="1" customWidth="1"/>
    <col min="5" max="5" width="9" style="33" customWidth="1"/>
    <col min="6" max="6" width="26.42578125" style="33" bestFit="1" customWidth="1"/>
    <col min="7" max="7" width="12.7109375" style="33" customWidth="1"/>
    <col min="8" max="8" width="18.42578125" style="33" bestFit="1" customWidth="1"/>
    <col min="9" max="9" width="16.42578125" style="33" customWidth="1"/>
    <col min="10" max="256" width="11.42578125" style="33"/>
    <col min="257" max="257" width="6.7109375" style="33" customWidth="1"/>
    <col min="258" max="259" width="11.42578125" style="33"/>
    <col min="260" max="260" width="32.28515625" style="33" bestFit="1" customWidth="1"/>
    <col min="261" max="261" width="9" style="33" customWidth="1"/>
    <col min="262" max="262" width="26.42578125" style="33" bestFit="1" customWidth="1"/>
    <col min="263" max="263" width="12.7109375" style="33" customWidth="1"/>
    <col min="264" max="512" width="11.42578125" style="33"/>
    <col min="513" max="513" width="6.7109375" style="33" customWidth="1"/>
    <col min="514" max="515" width="11.42578125" style="33"/>
    <col min="516" max="516" width="32.28515625" style="33" bestFit="1" customWidth="1"/>
    <col min="517" max="517" width="9" style="33" customWidth="1"/>
    <col min="518" max="518" width="26.42578125" style="33" bestFit="1" customWidth="1"/>
    <col min="519" max="519" width="12.7109375" style="33" customWidth="1"/>
    <col min="520" max="768" width="11.42578125" style="33"/>
    <col min="769" max="769" width="6.7109375" style="33" customWidth="1"/>
    <col min="770" max="771" width="11.42578125" style="33"/>
    <col min="772" max="772" width="32.28515625" style="33" bestFit="1" customWidth="1"/>
    <col min="773" max="773" width="9" style="33" customWidth="1"/>
    <col min="774" max="774" width="26.42578125" style="33" bestFit="1" customWidth="1"/>
    <col min="775" max="775" width="12.7109375" style="33" customWidth="1"/>
    <col min="776" max="1024" width="11.42578125" style="33"/>
    <col min="1025" max="1025" width="6.7109375" style="33" customWidth="1"/>
    <col min="1026" max="1027" width="11.42578125" style="33"/>
    <col min="1028" max="1028" width="32.28515625" style="33" bestFit="1" customWidth="1"/>
    <col min="1029" max="1029" width="9" style="33" customWidth="1"/>
    <col min="1030" max="1030" width="26.42578125" style="33" bestFit="1" customWidth="1"/>
    <col min="1031" max="1031" width="12.7109375" style="33" customWidth="1"/>
    <col min="1032" max="1280" width="11.42578125" style="33"/>
    <col min="1281" max="1281" width="6.7109375" style="33" customWidth="1"/>
    <col min="1282" max="1283" width="11.42578125" style="33"/>
    <col min="1284" max="1284" width="32.28515625" style="33" bestFit="1" customWidth="1"/>
    <col min="1285" max="1285" width="9" style="33" customWidth="1"/>
    <col min="1286" max="1286" width="26.42578125" style="33" bestFit="1" customWidth="1"/>
    <col min="1287" max="1287" width="12.7109375" style="33" customWidth="1"/>
    <col min="1288" max="1536" width="11.42578125" style="33"/>
    <col min="1537" max="1537" width="6.7109375" style="33" customWidth="1"/>
    <col min="1538" max="1539" width="11.42578125" style="33"/>
    <col min="1540" max="1540" width="32.28515625" style="33" bestFit="1" customWidth="1"/>
    <col min="1541" max="1541" width="9" style="33" customWidth="1"/>
    <col min="1542" max="1542" width="26.42578125" style="33" bestFit="1" customWidth="1"/>
    <col min="1543" max="1543" width="12.7109375" style="33" customWidth="1"/>
    <col min="1544" max="1792" width="11.42578125" style="33"/>
    <col min="1793" max="1793" width="6.7109375" style="33" customWidth="1"/>
    <col min="1794" max="1795" width="11.42578125" style="33"/>
    <col min="1796" max="1796" width="32.28515625" style="33" bestFit="1" customWidth="1"/>
    <col min="1797" max="1797" width="9" style="33" customWidth="1"/>
    <col min="1798" max="1798" width="26.42578125" style="33" bestFit="1" customWidth="1"/>
    <col min="1799" max="1799" width="12.7109375" style="33" customWidth="1"/>
    <col min="1800" max="2048" width="11.42578125" style="33"/>
    <col min="2049" max="2049" width="6.7109375" style="33" customWidth="1"/>
    <col min="2050" max="2051" width="11.42578125" style="33"/>
    <col min="2052" max="2052" width="32.28515625" style="33" bestFit="1" customWidth="1"/>
    <col min="2053" max="2053" width="9" style="33" customWidth="1"/>
    <col min="2054" max="2054" width="26.42578125" style="33" bestFit="1" customWidth="1"/>
    <col min="2055" max="2055" width="12.7109375" style="33" customWidth="1"/>
    <col min="2056" max="2304" width="11.42578125" style="33"/>
    <col min="2305" max="2305" width="6.7109375" style="33" customWidth="1"/>
    <col min="2306" max="2307" width="11.42578125" style="33"/>
    <col min="2308" max="2308" width="32.28515625" style="33" bestFit="1" customWidth="1"/>
    <col min="2309" max="2309" width="9" style="33" customWidth="1"/>
    <col min="2310" max="2310" width="26.42578125" style="33" bestFit="1" customWidth="1"/>
    <col min="2311" max="2311" width="12.7109375" style="33" customWidth="1"/>
    <col min="2312" max="2560" width="11.42578125" style="33"/>
    <col min="2561" max="2561" width="6.7109375" style="33" customWidth="1"/>
    <col min="2562" max="2563" width="11.42578125" style="33"/>
    <col min="2564" max="2564" width="32.28515625" style="33" bestFit="1" customWidth="1"/>
    <col min="2565" max="2565" width="9" style="33" customWidth="1"/>
    <col min="2566" max="2566" width="26.42578125" style="33" bestFit="1" customWidth="1"/>
    <col min="2567" max="2567" width="12.7109375" style="33" customWidth="1"/>
    <col min="2568" max="2816" width="11.42578125" style="33"/>
    <col min="2817" max="2817" width="6.7109375" style="33" customWidth="1"/>
    <col min="2818" max="2819" width="11.42578125" style="33"/>
    <col min="2820" max="2820" width="32.28515625" style="33" bestFit="1" customWidth="1"/>
    <col min="2821" max="2821" width="9" style="33" customWidth="1"/>
    <col min="2822" max="2822" width="26.42578125" style="33" bestFit="1" customWidth="1"/>
    <col min="2823" max="2823" width="12.7109375" style="33" customWidth="1"/>
    <col min="2824" max="3072" width="11.42578125" style="33"/>
    <col min="3073" max="3073" width="6.7109375" style="33" customWidth="1"/>
    <col min="3074" max="3075" width="11.42578125" style="33"/>
    <col min="3076" max="3076" width="32.28515625" style="33" bestFit="1" customWidth="1"/>
    <col min="3077" max="3077" width="9" style="33" customWidth="1"/>
    <col min="3078" max="3078" width="26.42578125" style="33" bestFit="1" customWidth="1"/>
    <col min="3079" max="3079" width="12.7109375" style="33" customWidth="1"/>
    <col min="3080" max="3328" width="11.42578125" style="33"/>
    <col min="3329" max="3329" width="6.7109375" style="33" customWidth="1"/>
    <col min="3330" max="3331" width="11.42578125" style="33"/>
    <col min="3332" max="3332" width="32.28515625" style="33" bestFit="1" customWidth="1"/>
    <col min="3333" max="3333" width="9" style="33" customWidth="1"/>
    <col min="3334" max="3334" width="26.42578125" style="33" bestFit="1" customWidth="1"/>
    <col min="3335" max="3335" width="12.7109375" style="33" customWidth="1"/>
    <col min="3336" max="3584" width="11.42578125" style="33"/>
    <col min="3585" max="3585" width="6.7109375" style="33" customWidth="1"/>
    <col min="3586" max="3587" width="11.42578125" style="33"/>
    <col min="3588" max="3588" width="32.28515625" style="33" bestFit="1" customWidth="1"/>
    <col min="3589" max="3589" width="9" style="33" customWidth="1"/>
    <col min="3590" max="3590" width="26.42578125" style="33" bestFit="1" customWidth="1"/>
    <col min="3591" max="3591" width="12.7109375" style="33" customWidth="1"/>
    <col min="3592" max="3840" width="11.42578125" style="33"/>
    <col min="3841" max="3841" width="6.7109375" style="33" customWidth="1"/>
    <col min="3842" max="3843" width="11.42578125" style="33"/>
    <col min="3844" max="3844" width="32.28515625" style="33" bestFit="1" customWidth="1"/>
    <col min="3845" max="3845" width="9" style="33" customWidth="1"/>
    <col min="3846" max="3846" width="26.42578125" style="33" bestFit="1" customWidth="1"/>
    <col min="3847" max="3847" width="12.7109375" style="33" customWidth="1"/>
    <col min="3848" max="4096" width="11.42578125" style="33"/>
    <col min="4097" max="4097" width="6.7109375" style="33" customWidth="1"/>
    <col min="4098" max="4099" width="11.42578125" style="33"/>
    <col min="4100" max="4100" width="32.28515625" style="33" bestFit="1" customWidth="1"/>
    <col min="4101" max="4101" width="9" style="33" customWidth="1"/>
    <col min="4102" max="4102" width="26.42578125" style="33" bestFit="1" customWidth="1"/>
    <col min="4103" max="4103" width="12.7109375" style="33" customWidth="1"/>
    <col min="4104" max="4352" width="11.42578125" style="33"/>
    <col min="4353" max="4353" width="6.7109375" style="33" customWidth="1"/>
    <col min="4354" max="4355" width="11.42578125" style="33"/>
    <col min="4356" max="4356" width="32.28515625" style="33" bestFit="1" customWidth="1"/>
    <col min="4357" max="4357" width="9" style="33" customWidth="1"/>
    <col min="4358" max="4358" width="26.42578125" style="33" bestFit="1" customWidth="1"/>
    <col min="4359" max="4359" width="12.7109375" style="33" customWidth="1"/>
    <col min="4360" max="4608" width="11.42578125" style="33"/>
    <col min="4609" max="4609" width="6.7109375" style="33" customWidth="1"/>
    <col min="4610" max="4611" width="11.42578125" style="33"/>
    <col min="4612" max="4612" width="32.28515625" style="33" bestFit="1" customWidth="1"/>
    <col min="4613" max="4613" width="9" style="33" customWidth="1"/>
    <col min="4614" max="4614" width="26.42578125" style="33" bestFit="1" customWidth="1"/>
    <col min="4615" max="4615" width="12.7109375" style="33" customWidth="1"/>
    <col min="4616" max="4864" width="11.42578125" style="33"/>
    <col min="4865" max="4865" width="6.7109375" style="33" customWidth="1"/>
    <col min="4866" max="4867" width="11.42578125" style="33"/>
    <col min="4868" max="4868" width="32.28515625" style="33" bestFit="1" customWidth="1"/>
    <col min="4869" max="4869" width="9" style="33" customWidth="1"/>
    <col min="4870" max="4870" width="26.42578125" style="33" bestFit="1" customWidth="1"/>
    <col min="4871" max="4871" width="12.7109375" style="33" customWidth="1"/>
    <col min="4872" max="5120" width="11.42578125" style="33"/>
    <col min="5121" max="5121" width="6.7109375" style="33" customWidth="1"/>
    <col min="5122" max="5123" width="11.42578125" style="33"/>
    <col min="5124" max="5124" width="32.28515625" style="33" bestFit="1" customWidth="1"/>
    <col min="5125" max="5125" width="9" style="33" customWidth="1"/>
    <col min="5126" max="5126" width="26.42578125" style="33" bestFit="1" customWidth="1"/>
    <col min="5127" max="5127" width="12.7109375" style="33" customWidth="1"/>
    <col min="5128" max="5376" width="11.42578125" style="33"/>
    <col min="5377" max="5377" width="6.7109375" style="33" customWidth="1"/>
    <col min="5378" max="5379" width="11.42578125" style="33"/>
    <col min="5380" max="5380" width="32.28515625" style="33" bestFit="1" customWidth="1"/>
    <col min="5381" max="5381" width="9" style="33" customWidth="1"/>
    <col min="5382" max="5382" width="26.42578125" style="33" bestFit="1" customWidth="1"/>
    <col min="5383" max="5383" width="12.7109375" style="33" customWidth="1"/>
    <col min="5384" max="5632" width="11.42578125" style="33"/>
    <col min="5633" max="5633" width="6.7109375" style="33" customWidth="1"/>
    <col min="5634" max="5635" width="11.42578125" style="33"/>
    <col min="5636" max="5636" width="32.28515625" style="33" bestFit="1" customWidth="1"/>
    <col min="5637" max="5637" width="9" style="33" customWidth="1"/>
    <col min="5638" max="5638" width="26.42578125" style="33" bestFit="1" customWidth="1"/>
    <col min="5639" max="5639" width="12.7109375" style="33" customWidth="1"/>
    <col min="5640" max="5888" width="11.42578125" style="33"/>
    <col min="5889" max="5889" width="6.7109375" style="33" customWidth="1"/>
    <col min="5890" max="5891" width="11.42578125" style="33"/>
    <col min="5892" max="5892" width="32.28515625" style="33" bestFit="1" customWidth="1"/>
    <col min="5893" max="5893" width="9" style="33" customWidth="1"/>
    <col min="5894" max="5894" width="26.42578125" style="33" bestFit="1" customWidth="1"/>
    <col min="5895" max="5895" width="12.7109375" style="33" customWidth="1"/>
    <col min="5896" max="6144" width="11.42578125" style="33"/>
    <col min="6145" max="6145" width="6.7109375" style="33" customWidth="1"/>
    <col min="6146" max="6147" width="11.42578125" style="33"/>
    <col min="6148" max="6148" width="32.28515625" style="33" bestFit="1" customWidth="1"/>
    <col min="6149" max="6149" width="9" style="33" customWidth="1"/>
    <col min="6150" max="6150" width="26.42578125" style="33" bestFit="1" customWidth="1"/>
    <col min="6151" max="6151" width="12.7109375" style="33" customWidth="1"/>
    <col min="6152" max="6400" width="11.42578125" style="33"/>
    <col min="6401" max="6401" width="6.7109375" style="33" customWidth="1"/>
    <col min="6402" max="6403" width="11.42578125" style="33"/>
    <col min="6404" max="6404" width="32.28515625" style="33" bestFit="1" customWidth="1"/>
    <col min="6405" max="6405" width="9" style="33" customWidth="1"/>
    <col min="6406" max="6406" width="26.42578125" style="33" bestFit="1" customWidth="1"/>
    <col min="6407" max="6407" width="12.7109375" style="33" customWidth="1"/>
    <col min="6408" max="6656" width="11.42578125" style="33"/>
    <col min="6657" max="6657" width="6.7109375" style="33" customWidth="1"/>
    <col min="6658" max="6659" width="11.42578125" style="33"/>
    <col min="6660" max="6660" width="32.28515625" style="33" bestFit="1" customWidth="1"/>
    <col min="6661" max="6661" width="9" style="33" customWidth="1"/>
    <col min="6662" max="6662" width="26.42578125" style="33" bestFit="1" customWidth="1"/>
    <col min="6663" max="6663" width="12.7109375" style="33" customWidth="1"/>
    <col min="6664" max="6912" width="11.42578125" style="33"/>
    <col min="6913" max="6913" width="6.7109375" style="33" customWidth="1"/>
    <col min="6914" max="6915" width="11.42578125" style="33"/>
    <col min="6916" max="6916" width="32.28515625" style="33" bestFit="1" customWidth="1"/>
    <col min="6917" max="6917" width="9" style="33" customWidth="1"/>
    <col min="6918" max="6918" width="26.42578125" style="33" bestFit="1" customWidth="1"/>
    <col min="6919" max="6919" width="12.7109375" style="33" customWidth="1"/>
    <col min="6920" max="7168" width="11.42578125" style="33"/>
    <col min="7169" max="7169" width="6.7109375" style="33" customWidth="1"/>
    <col min="7170" max="7171" width="11.42578125" style="33"/>
    <col min="7172" max="7172" width="32.28515625" style="33" bestFit="1" customWidth="1"/>
    <col min="7173" max="7173" width="9" style="33" customWidth="1"/>
    <col min="7174" max="7174" width="26.42578125" style="33" bestFit="1" customWidth="1"/>
    <col min="7175" max="7175" width="12.7109375" style="33" customWidth="1"/>
    <col min="7176" max="7424" width="11.42578125" style="33"/>
    <col min="7425" max="7425" width="6.7109375" style="33" customWidth="1"/>
    <col min="7426" max="7427" width="11.42578125" style="33"/>
    <col min="7428" max="7428" width="32.28515625" style="33" bestFit="1" customWidth="1"/>
    <col min="7429" max="7429" width="9" style="33" customWidth="1"/>
    <col min="7430" max="7430" width="26.42578125" style="33" bestFit="1" customWidth="1"/>
    <col min="7431" max="7431" width="12.7109375" style="33" customWidth="1"/>
    <col min="7432" max="7680" width="11.42578125" style="33"/>
    <col min="7681" max="7681" width="6.7109375" style="33" customWidth="1"/>
    <col min="7682" max="7683" width="11.42578125" style="33"/>
    <col min="7684" max="7684" width="32.28515625" style="33" bestFit="1" customWidth="1"/>
    <col min="7685" max="7685" width="9" style="33" customWidth="1"/>
    <col min="7686" max="7686" width="26.42578125" style="33" bestFit="1" customWidth="1"/>
    <col min="7687" max="7687" width="12.7109375" style="33" customWidth="1"/>
    <col min="7688" max="7936" width="11.42578125" style="33"/>
    <col min="7937" max="7937" width="6.7109375" style="33" customWidth="1"/>
    <col min="7938" max="7939" width="11.42578125" style="33"/>
    <col min="7940" max="7940" width="32.28515625" style="33" bestFit="1" customWidth="1"/>
    <col min="7941" max="7941" width="9" style="33" customWidth="1"/>
    <col min="7942" max="7942" width="26.42578125" style="33" bestFit="1" customWidth="1"/>
    <col min="7943" max="7943" width="12.7109375" style="33" customWidth="1"/>
    <col min="7944" max="8192" width="11.42578125" style="33"/>
    <col min="8193" max="8193" width="6.7109375" style="33" customWidth="1"/>
    <col min="8194" max="8195" width="11.42578125" style="33"/>
    <col min="8196" max="8196" width="32.28515625" style="33" bestFit="1" customWidth="1"/>
    <col min="8197" max="8197" width="9" style="33" customWidth="1"/>
    <col min="8198" max="8198" width="26.42578125" style="33" bestFit="1" customWidth="1"/>
    <col min="8199" max="8199" width="12.7109375" style="33" customWidth="1"/>
    <col min="8200" max="8448" width="11.42578125" style="33"/>
    <col min="8449" max="8449" width="6.7109375" style="33" customWidth="1"/>
    <col min="8450" max="8451" width="11.42578125" style="33"/>
    <col min="8452" max="8452" width="32.28515625" style="33" bestFit="1" customWidth="1"/>
    <col min="8453" max="8453" width="9" style="33" customWidth="1"/>
    <col min="8454" max="8454" width="26.42578125" style="33" bestFit="1" customWidth="1"/>
    <col min="8455" max="8455" width="12.7109375" style="33" customWidth="1"/>
    <col min="8456" max="8704" width="11.42578125" style="33"/>
    <col min="8705" max="8705" width="6.7109375" style="33" customWidth="1"/>
    <col min="8706" max="8707" width="11.42578125" style="33"/>
    <col min="8708" max="8708" width="32.28515625" style="33" bestFit="1" customWidth="1"/>
    <col min="8709" max="8709" width="9" style="33" customWidth="1"/>
    <col min="8710" max="8710" width="26.42578125" style="33" bestFit="1" customWidth="1"/>
    <col min="8711" max="8711" width="12.7109375" style="33" customWidth="1"/>
    <col min="8712" max="8960" width="11.42578125" style="33"/>
    <col min="8961" max="8961" width="6.7109375" style="33" customWidth="1"/>
    <col min="8962" max="8963" width="11.42578125" style="33"/>
    <col min="8964" max="8964" width="32.28515625" style="33" bestFit="1" customWidth="1"/>
    <col min="8965" max="8965" width="9" style="33" customWidth="1"/>
    <col min="8966" max="8966" width="26.42578125" style="33" bestFit="1" customWidth="1"/>
    <col min="8967" max="8967" width="12.7109375" style="33" customWidth="1"/>
    <col min="8968" max="9216" width="11.42578125" style="33"/>
    <col min="9217" max="9217" width="6.7109375" style="33" customWidth="1"/>
    <col min="9218" max="9219" width="11.42578125" style="33"/>
    <col min="9220" max="9220" width="32.28515625" style="33" bestFit="1" customWidth="1"/>
    <col min="9221" max="9221" width="9" style="33" customWidth="1"/>
    <col min="9222" max="9222" width="26.42578125" style="33" bestFit="1" customWidth="1"/>
    <col min="9223" max="9223" width="12.7109375" style="33" customWidth="1"/>
    <col min="9224" max="9472" width="11.42578125" style="33"/>
    <col min="9473" max="9473" width="6.7109375" style="33" customWidth="1"/>
    <col min="9474" max="9475" width="11.42578125" style="33"/>
    <col min="9476" max="9476" width="32.28515625" style="33" bestFit="1" customWidth="1"/>
    <col min="9477" max="9477" width="9" style="33" customWidth="1"/>
    <col min="9478" max="9478" width="26.42578125" style="33" bestFit="1" customWidth="1"/>
    <col min="9479" max="9479" width="12.7109375" style="33" customWidth="1"/>
    <col min="9480" max="9728" width="11.42578125" style="33"/>
    <col min="9729" max="9729" width="6.7109375" style="33" customWidth="1"/>
    <col min="9730" max="9731" width="11.42578125" style="33"/>
    <col min="9732" max="9732" width="32.28515625" style="33" bestFit="1" customWidth="1"/>
    <col min="9733" max="9733" width="9" style="33" customWidth="1"/>
    <col min="9734" max="9734" width="26.42578125" style="33" bestFit="1" customWidth="1"/>
    <col min="9735" max="9735" width="12.7109375" style="33" customWidth="1"/>
    <col min="9736" max="9984" width="11.42578125" style="33"/>
    <col min="9985" max="9985" width="6.7109375" style="33" customWidth="1"/>
    <col min="9986" max="9987" width="11.42578125" style="33"/>
    <col min="9988" max="9988" width="32.28515625" style="33" bestFit="1" customWidth="1"/>
    <col min="9989" max="9989" width="9" style="33" customWidth="1"/>
    <col min="9990" max="9990" width="26.42578125" style="33" bestFit="1" customWidth="1"/>
    <col min="9991" max="9991" width="12.7109375" style="33" customWidth="1"/>
    <col min="9992" max="10240" width="11.42578125" style="33"/>
    <col min="10241" max="10241" width="6.7109375" style="33" customWidth="1"/>
    <col min="10242" max="10243" width="11.42578125" style="33"/>
    <col min="10244" max="10244" width="32.28515625" style="33" bestFit="1" customWidth="1"/>
    <col min="10245" max="10245" width="9" style="33" customWidth="1"/>
    <col min="10246" max="10246" width="26.42578125" style="33" bestFit="1" customWidth="1"/>
    <col min="10247" max="10247" width="12.7109375" style="33" customWidth="1"/>
    <col min="10248" max="10496" width="11.42578125" style="33"/>
    <col min="10497" max="10497" width="6.7109375" style="33" customWidth="1"/>
    <col min="10498" max="10499" width="11.42578125" style="33"/>
    <col min="10500" max="10500" width="32.28515625" style="33" bestFit="1" customWidth="1"/>
    <col min="10501" max="10501" width="9" style="33" customWidth="1"/>
    <col min="10502" max="10502" width="26.42578125" style="33" bestFit="1" customWidth="1"/>
    <col min="10503" max="10503" width="12.7109375" style="33" customWidth="1"/>
    <col min="10504" max="10752" width="11.42578125" style="33"/>
    <col min="10753" max="10753" width="6.7109375" style="33" customWidth="1"/>
    <col min="10754" max="10755" width="11.42578125" style="33"/>
    <col min="10756" max="10756" width="32.28515625" style="33" bestFit="1" customWidth="1"/>
    <col min="10757" max="10757" width="9" style="33" customWidth="1"/>
    <col min="10758" max="10758" width="26.42578125" style="33" bestFit="1" customWidth="1"/>
    <col min="10759" max="10759" width="12.7109375" style="33" customWidth="1"/>
    <col min="10760" max="11008" width="11.42578125" style="33"/>
    <col min="11009" max="11009" width="6.7109375" style="33" customWidth="1"/>
    <col min="11010" max="11011" width="11.42578125" style="33"/>
    <col min="11012" max="11012" width="32.28515625" style="33" bestFit="1" customWidth="1"/>
    <col min="11013" max="11013" width="9" style="33" customWidth="1"/>
    <col min="11014" max="11014" width="26.42578125" style="33" bestFit="1" customWidth="1"/>
    <col min="11015" max="11015" width="12.7109375" style="33" customWidth="1"/>
    <col min="11016" max="11264" width="11.42578125" style="33"/>
    <col min="11265" max="11265" width="6.7109375" style="33" customWidth="1"/>
    <col min="11266" max="11267" width="11.42578125" style="33"/>
    <col min="11268" max="11268" width="32.28515625" style="33" bestFit="1" customWidth="1"/>
    <col min="11269" max="11269" width="9" style="33" customWidth="1"/>
    <col min="11270" max="11270" width="26.42578125" style="33" bestFit="1" customWidth="1"/>
    <col min="11271" max="11271" width="12.7109375" style="33" customWidth="1"/>
    <col min="11272" max="11520" width="11.42578125" style="33"/>
    <col min="11521" max="11521" width="6.7109375" style="33" customWidth="1"/>
    <col min="11522" max="11523" width="11.42578125" style="33"/>
    <col min="11524" max="11524" width="32.28515625" style="33" bestFit="1" customWidth="1"/>
    <col min="11525" max="11525" width="9" style="33" customWidth="1"/>
    <col min="11526" max="11526" width="26.42578125" style="33" bestFit="1" customWidth="1"/>
    <col min="11527" max="11527" width="12.7109375" style="33" customWidth="1"/>
    <col min="11528" max="11776" width="11.42578125" style="33"/>
    <col min="11777" max="11777" width="6.7109375" style="33" customWidth="1"/>
    <col min="11778" max="11779" width="11.42578125" style="33"/>
    <col min="11780" max="11780" width="32.28515625" style="33" bestFit="1" customWidth="1"/>
    <col min="11781" max="11781" width="9" style="33" customWidth="1"/>
    <col min="11782" max="11782" width="26.42578125" style="33" bestFit="1" customWidth="1"/>
    <col min="11783" max="11783" width="12.7109375" style="33" customWidth="1"/>
    <col min="11784" max="12032" width="11.42578125" style="33"/>
    <col min="12033" max="12033" width="6.7109375" style="33" customWidth="1"/>
    <col min="12034" max="12035" width="11.42578125" style="33"/>
    <col min="12036" max="12036" width="32.28515625" style="33" bestFit="1" customWidth="1"/>
    <col min="12037" max="12037" width="9" style="33" customWidth="1"/>
    <col min="12038" max="12038" width="26.42578125" style="33" bestFit="1" customWidth="1"/>
    <col min="12039" max="12039" width="12.7109375" style="33" customWidth="1"/>
    <col min="12040" max="12288" width="11.42578125" style="33"/>
    <col min="12289" max="12289" width="6.7109375" style="33" customWidth="1"/>
    <col min="12290" max="12291" width="11.42578125" style="33"/>
    <col min="12292" max="12292" width="32.28515625" style="33" bestFit="1" customWidth="1"/>
    <col min="12293" max="12293" width="9" style="33" customWidth="1"/>
    <col min="12294" max="12294" width="26.42578125" style="33" bestFit="1" customWidth="1"/>
    <col min="12295" max="12295" width="12.7109375" style="33" customWidth="1"/>
    <col min="12296" max="12544" width="11.42578125" style="33"/>
    <col min="12545" max="12545" width="6.7109375" style="33" customWidth="1"/>
    <col min="12546" max="12547" width="11.42578125" style="33"/>
    <col min="12548" max="12548" width="32.28515625" style="33" bestFit="1" customWidth="1"/>
    <col min="12549" max="12549" width="9" style="33" customWidth="1"/>
    <col min="12550" max="12550" width="26.42578125" style="33" bestFit="1" customWidth="1"/>
    <col min="12551" max="12551" width="12.7109375" style="33" customWidth="1"/>
    <col min="12552" max="12800" width="11.42578125" style="33"/>
    <col min="12801" max="12801" width="6.7109375" style="33" customWidth="1"/>
    <col min="12802" max="12803" width="11.42578125" style="33"/>
    <col min="12804" max="12804" width="32.28515625" style="33" bestFit="1" customWidth="1"/>
    <col min="12805" max="12805" width="9" style="33" customWidth="1"/>
    <col min="12806" max="12806" width="26.42578125" style="33" bestFit="1" customWidth="1"/>
    <col min="12807" max="12807" width="12.7109375" style="33" customWidth="1"/>
    <col min="12808" max="13056" width="11.42578125" style="33"/>
    <col min="13057" max="13057" width="6.7109375" style="33" customWidth="1"/>
    <col min="13058" max="13059" width="11.42578125" style="33"/>
    <col min="13060" max="13060" width="32.28515625" style="33" bestFit="1" customWidth="1"/>
    <col min="13061" max="13061" width="9" style="33" customWidth="1"/>
    <col min="13062" max="13062" width="26.42578125" style="33" bestFit="1" customWidth="1"/>
    <col min="13063" max="13063" width="12.7109375" style="33" customWidth="1"/>
    <col min="13064" max="13312" width="11.42578125" style="33"/>
    <col min="13313" max="13313" width="6.7109375" style="33" customWidth="1"/>
    <col min="13314" max="13315" width="11.42578125" style="33"/>
    <col min="13316" max="13316" width="32.28515625" style="33" bestFit="1" customWidth="1"/>
    <col min="13317" max="13317" width="9" style="33" customWidth="1"/>
    <col min="13318" max="13318" width="26.42578125" style="33" bestFit="1" customWidth="1"/>
    <col min="13319" max="13319" width="12.7109375" style="33" customWidth="1"/>
    <col min="13320" max="13568" width="11.42578125" style="33"/>
    <col min="13569" max="13569" width="6.7109375" style="33" customWidth="1"/>
    <col min="13570" max="13571" width="11.42578125" style="33"/>
    <col min="13572" max="13572" width="32.28515625" style="33" bestFit="1" customWidth="1"/>
    <col min="13573" max="13573" width="9" style="33" customWidth="1"/>
    <col min="13574" max="13574" width="26.42578125" style="33" bestFit="1" customWidth="1"/>
    <col min="13575" max="13575" width="12.7109375" style="33" customWidth="1"/>
    <col min="13576" max="13824" width="11.42578125" style="33"/>
    <col min="13825" max="13825" width="6.7109375" style="33" customWidth="1"/>
    <col min="13826" max="13827" width="11.42578125" style="33"/>
    <col min="13828" max="13828" width="32.28515625" style="33" bestFit="1" customWidth="1"/>
    <col min="13829" max="13829" width="9" style="33" customWidth="1"/>
    <col min="13830" max="13830" width="26.42578125" style="33" bestFit="1" customWidth="1"/>
    <col min="13831" max="13831" width="12.7109375" style="33" customWidth="1"/>
    <col min="13832" max="14080" width="11.42578125" style="33"/>
    <col min="14081" max="14081" width="6.7109375" style="33" customWidth="1"/>
    <col min="14082" max="14083" width="11.42578125" style="33"/>
    <col min="14084" max="14084" width="32.28515625" style="33" bestFit="1" customWidth="1"/>
    <col min="14085" max="14085" width="9" style="33" customWidth="1"/>
    <col min="14086" max="14086" width="26.42578125" style="33" bestFit="1" customWidth="1"/>
    <col min="14087" max="14087" width="12.7109375" style="33" customWidth="1"/>
    <col min="14088" max="14336" width="11.42578125" style="33"/>
    <col min="14337" max="14337" width="6.7109375" style="33" customWidth="1"/>
    <col min="14338" max="14339" width="11.42578125" style="33"/>
    <col min="14340" max="14340" width="32.28515625" style="33" bestFit="1" customWidth="1"/>
    <col min="14341" max="14341" width="9" style="33" customWidth="1"/>
    <col min="14342" max="14342" width="26.42578125" style="33" bestFit="1" customWidth="1"/>
    <col min="14343" max="14343" width="12.7109375" style="33" customWidth="1"/>
    <col min="14344" max="14592" width="11.42578125" style="33"/>
    <col min="14593" max="14593" width="6.7109375" style="33" customWidth="1"/>
    <col min="14594" max="14595" width="11.42578125" style="33"/>
    <col min="14596" max="14596" width="32.28515625" style="33" bestFit="1" customWidth="1"/>
    <col min="14597" max="14597" width="9" style="33" customWidth="1"/>
    <col min="14598" max="14598" width="26.42578125" style="33" bestFit="1" customWidth="1"/>
    <col min="14599" max="14599" width="12.7109375" style="33" customWidth="1"/>
    <col min="14600" max="14848" width="11.42578125" style="33"/>
    <col min="14849" max="14849" width="6.7109375" style="33" customWidth="1"/>
    <col min="14850" max="14851" width="11.42578125" style="33"/>
    <col min="14852" max="14852" width="32.28515625" style="33" bestFit="1" customWidth="1"/>
    <col min="14853" max="14853" width="9" style="33" customWidth="1"/>
    <col min="14854" max="14854" width="26.42578125" style="33" bestFit="1" customWidth="1"/>
    <col min="14855" max="14855" width="12.7109375" style="33" customWidth="1"/>
    <col min="14856" max="15104" width="11.42578125" style="33"/>
    <col min="15105" max="15105" width="6.7109375" style="33" customWidth="1"/>
    <col min="15106" max="15107" width="11.42578125" style="33"/>
    <col min="15108" max="15108" width="32.28515625" style="33" bestFit="1" customWidth="1"/>
    <col min="15109" max="15109" width="9" style="33" customWidth="1"/>
    <col min="15110" max="15110" width="26.42578125" style="33" bestFit="1" customWidth="1"/>
    <col min="15111" max="15111" width="12.7109375" style="33" customWidth="1"/>
    <col min="15112" max="15360" width="11.42578125" style="33"/>
    <col min="15361" max="15361" width="6.7109375" style="33" customWidth="1"/>
    <col min="15362" max="15363" width="11.42578125" style="33"/>
    <col min="15364" max="15364" width="32.28515625" style="33" bestFit="1" customWidth="1"/>
    <col min="15365" max="15365" width="9" style="33" customWidth="1"/>
    <col min="15366" max="15366" width="26.42578125" style="33" bestFit="1" customWidth="1"/>
    <col min="15367" max="15367" width="12.7109375" style="33" customWidth="1"/>
    <col min="15368" max="15616" width="11.42578125" style="33"/>
    <col min="15617" max="15617" width="6.7109375" style="33" customWidth="1"/>
    <col min="15618" max="15619" width="11.42578125" style="33"/>
    <col min="15620" max="15620" width="32.28515625" style="33" bestFit="1" customWidth="1"/>
    <col min="15621" max="15621" width="9" style="33" customWidth="1"/>
    <col min="15622" max="15622" width="26.42578125" style="33" bestFit="1" customWidth="1"/>
    <col min="15623" max="15623" width="12.7109375" style="33" customWidth="1"/>
    <col min="15624" max="15872" width="11.42578125" style="33"/>
    <col min="15873" max="15873" width="6.7109375" style="33" customWidth="1"/>
    <col min="15874" max="15875" width="11.42578125" style="33"/>
    <col min="15876" max="15876" width="32.28515625" style="33" bestFit="1" customWidth="1"/>
    <col min="15877" max="15877" width="9" style="33" customWidth="1"/>
    <col min="15878" max="15878" width="26.42578125" style="33" bestFit="1" customWidth="1"/>
    <col min="15879" max="15879" width="12.7109375" style="33" customWidth="1"/>
    <col min="15880" max="16128" width="11.42578125" style="33"/>
    <col min="16129" max="16129" width="6.7109375" style="33" customWidth="1"/>
    <col min="16130" max="16131" width="11.42578125" style="33"/>
    <col min="16132" max="16132" width="32.28515625" style="33" bestFit="1" customWidth="1"/>
    <col min="16133" max="16133" width="9" style="33" customWidth="1"/>
    <col min="16134" max="16134" width="26.42578125" style="33" bestFit="1" customWidth="1"/>
    <col min="16135" max="16135" width="12.7109375" style="33" customWidth="1"/>
    <col min="16136" max="16384" width="11.42578125" style="33"/>
  </cols>
  <sheetData>
    <row r="1" spans="1:21" ht="12.75" x14ac:dyDescent="0.2">
      <c r="A1" s="29" t="s">
        <v>129</v>
      </c>
      <c r="B1" s="29" t="s">
        <v>130</v>
      </c>
      <c r="C1" s="30"/>
      <c r="D1" s="31" t="s">
        <v>26</v>
      </c>
      <c r="E1" s="32"/>
      <c r="F1" s="30" t="s">
        <v>131</v>
      </c>
      <c r="G1" s="30"/>
      <c r="H1" s="79" t="s">
        <v>132</v>
      </c>
      <c r="I1" s="53"/>
      <c r="J1" s="49">
        <v>20130701</v>
      </c>
      <c r="K1" s="49"/>
      <c r="L1" s="49"/>
      <c r="M1" s="53"/>
      <c r="N1" s="64" t="e">
        <v>#REF!</v>
      </c>
      <c r="O1" s="49">
        <v>3</v>
      </c>
      <c r="P1" s="49" t="s">
        <v>15</v>
      </c>
      <c r="Q1" s="49" t="e">
        <v>#REF!</v>
      </c>
      <c r="R1" s="49">
        <v>0</v>
      </c>
      <c r="S1"/>
      <c r="T1"/>
      <c r="U1"/>
    </row>
    <row r="2" spans="1:21" ht="12.75" x14ac:dyDescent="0.2">
      <c r="B2" s="33">
        <v>1</v>
      </c>
      <c r="H2" s="80" t="s">
        <v>171</v>
      </c>
      <c r="I2" s="49" t="s">
        <v>140</v>
      </c>
      <c r="J2" s="49" t="s">
        <v>141</v>
      </c>
      <c r="K2" s="49" t="s">
        <v>142</v>
      </c>
      <c r="L2" s="49" t="s">
        <v>143</v>
      </c>
      <c r="M2" s="49" t="s">
        <v>147</v>
      </c>
      <c r="N2" s="49" t="s">
        <v>148</v>
      </c>
      <c r="O2" s="49" t="s">
        <v>146</v>
      </c>
      <c r="P2" s="49" t="s">
        <v>139</v>
      </c>
      <c r="Q2" s="54" t="s">
        <v>144</v>
      </c>
      <c r="R2" s="49" t="s">
        <v>145</v>
      </c>
      <c r="S2"/>
      <c r="T2"/>
      <c r="U2"/>
    </row>
    <row r="3" spans="1:21" ht="12.75" x14ac:dyDescent="0.2">
      <c r="A3" s="33">
        <v>2013</v>
      </c>
      <c r="B3" s="33">
        <v>2</v>
      </c>
      <c r="D3" s="33" t="s">
        <v>133</v>
      </c>
      <c r="F3" s="34" t="s">
        <v>134</v>
      </c>
      <c r="H3"/>
      <c r="I3" s="49" t="s">
        <v>172</v>
      </c>
      <c r="J3" s="49"/>
      <c r="K3" s="49" t="s">
        <v>172</v>
      </c>
      <c r="L3" s="54"/>
      <c r="M3" s="54"/>
      <c r="N3" s="49"/>
      <c r="O3" s="49" t="s">
        <v>149</v>
      </c>
      <c r="P3" s="49"/>
      <c r="Q3" s="49"/>
      <c r="R3" s="49"/>
      <c r="S3"/>
      <c r="T3"/>
      <c r="U3"/>
    </row>
    <row r="4" spans="1:21" ht="12.75" x14ac:dyDescent="0.2">
      <c r="B4" s="33">
        <v>3</v>
      </c>
      <c r="D4" s="33" t="s">
        <v>135</v>
      </c>
      <c r="F4" s="34" t="s">
        <v>136</v>
      </c>
      <c r="H4"/>
      <c r="I4" s="17"/>
      <c r="J4" s="17" t="s">
        <v>150</v>
      </c>
      <c r="K4" s="17"/>
      <c r="L4" s="17"/>
      <c r="M4" s="17"/>
      <c r="N4" s="17"/>
      <c r="O4" s="17"/>
      <c r="P4" s="17"/>
      <c r="Q4" s="17"/>
      <c r="R4" s="17"/>
      <c r="S4"/>
      <c r="T4"/>
      <c r="U4"/>
    </row>
    <row r="5" spans="1:21" ht="12.75" x14ac:dyDescent="0.2">
      <c r="B5" s="33">
        <v>4</v>
      </c>
      <c r="H5"/>
      <c r="I5"/>
      <c r="J5"/>
      <c r="K5"/>
      <c r="L5"/>
      <c r="M5"/>
      <c r="N5"/>
      <c r="O5"/>
      <c r="P5"/>
      <c r="Q5"/>
      <c r="R5"/>
      <c r="S5"/>
      <c r="T5"/>
      <c r="U5"/>
    </row>
    <row r="6" spans="1:21" ht="12.75" x14ac:dyDescent="0.2">
      <c r="B6" s="33">
        <v>5</v>
      </c>
      <c r="C6" s="33" t="s">
        <v>155</v>
      </c>
      <c r="H6" s="79" t="s">
        <v>173</v>
      </c>
      <c r="I6"/>
      <c r="J6"/>
      <c r="K6"/>
      <c r="L6"/>
      <c r="M6"/>
      <c r="N6"/>
      <c r="O6"/>
      <c r="P6"/>
      <c r="Q6"/>
      <c r="R6"/>
      <c r="S6"/>
      <c r="T6"/>
      <c r="U6"/>
    </row>
    <row r="7" spans="1:21" ht="12.75" x14ac:dyDescent="0.2">
      <c r="B7" s="33">
        <v>6</v>
      </c>
      <c r="C7" s="35" t="s">
        <v>25</v>
      </c>
      <c r="H7" s="80" t="s">
        <v>174</v>
      </c>
      <c r="I7"/>
      <c r="J7"/>
      <c r="K7"/>
      <c r="L7"/>
      <c r="M7"/>
      <c r="N7"/>
      <c r="O7"/>
      <c r="P7"/>
      <c r="Q7"/>
      <c r="R7"/>
      <c r="S7"/>
      <c r="T7"/>
      <c r="U7"/>
    </row>
    <row r="8" spans="1:21" ht="12.75" x14ac:dyDescent="0.2">
      <c r="B8" s="33">
        <v>7</v>
      </c>
      <c r="C8" s="35"/>
      <c r="H8"/>
      <c r="I8"/>
      <c r="J8"/>
      <c r="K8"/>
      <c r="L8"/>
      <c r="M8"/>
      <c r="N8"/>
      <c r="O8"/>
      <c r="P8"/>
      <c r="Q8"/>
      <c r="R8"/>
      <c r="S8"/>
      <c r="T8"/>
      <c r="U8"/>
    </row>
    <row r="9" spans="1:21" ht="12.75" x14ac:dyDescent="0.2">
      <c r="B9" s="33">
        <v>8</v>
      </c>
      <c r="H9"/>
      <c r="I9"/>
      <c r="J9"/>
      <c r="K9"/>
      <c r="L9"/>
      <c r="M9"/>
      <c r="N9"/>
      <c r="O9"/>
      <c r="P9"/>
      <c r="Q9"/>
      <c r="R9"/>
      <c r="S9"/>
      <c r="T9"/>
      <c r="U9"/>
    </row>
    <row r="10" spans="1:21" ht="12.75" x14ac:dyDescent="0.2">
      <c r="B10" s="33">
        <v>9</v>
      </c>
      <c r="M10"/>
      <c r="N10"/>
      <c r="O10"/>
      <c r="P10"/>
      <c r="Q10"/>
      <c r="R10"/>
      <c r="S10"/>
      <c r="T10"/>
      <c r="U10"/>
    </row>
    <row r="11" spans="1:21" ht="12.75" x14ac:dyDescent="0.2">
      <c r="B11" s="33">
        <v>10</v>
      </c>
      <c r="M11"/>
      <c r="N11"/>
      <c r="O11"/>
      <c r="P11"/>
      <c r="Q11"/>
      <c r="R11"/>
      <c r="S11"/>
      <c r="T11"/>
      <c r="U11"/>
    </row>
    <row r="12" spans="1:21" ht="12.75" x14ac:dyDescent="0.2">
      <c r="B12" s="33">
        <v>11</v>
      </c>
      <c r="M12"/>
      <c r="N12"/>
      <c r="O12"/>
      <c r="P12"/>
      <c r="Q12"/>
      <c r="R12"/>
      <c r="S12"/>
      <c r="T12"/>
      <c r="U12"/>
    </row>
    <row r="13" spans="1:21" ht="12.75" x14ac:dyDescent="0.2">
      <c r="B13" s="33">
        <v>12</v>
      </c>
      <c r="D13" s="35"/>
      <c r="M13"/>
      <c r="N13"/>
      <c r="O13"/>
      <c r="P13"/>
      <c r="Q13"/>
      <c r="R13"/>
      <c r="S13"/>
      <c r="T13"/>
      <c r="U13"/>
    </row>
    <row r="14" spans="1:21" ht="12.75" x14ac:dyDescent="0.2">
      <c r="M14"/>
      <c r="N14"/>
      <c r="O14"/>
      <c r="P14"/>
      <c r="Q14"/>
      <c r="R14"/>
      <c r="S14"/>
      <c r="T14"/>
      <c r="U14"/>
    </row>
    <row r="15" spans="1:21" x14ac:dyDescent="0.2">
      <c r="M15" s="80"/>
      <c r="N15" s="80"/>
      <c r="O15" s="80"/>
      <c r="P15" s="80"/>
      <c r="Q15" s="80"/>
      <c r="R15" s="80"/>
      <c r="S15" s="80"/>
      <c r="T15" s="80"/>
      <c r="U15" s="80"/>
    </row>
    <row r="16" spans="1:21" ht="12.75" x14ac:dyDescent="0.2">
      <c r="H16" s="79" t="s">
        <v>175</v>
      </c>
      <c r="I16"/>
      <c r="J16"/>
      <c r="K16"/>
      <c r="L16"/>
      <c r="M16" s="80"/>
      <c r="N16" s="80"/>
      <c r="O16" s="80"/>
      <c r="P16" s="80"/>
      <c r="Q16" s="80"/>
      <c r="R16" s="80"/>
      <c r="S16" s="80"/>
      <c r="T16" s="80"/>
      <c r="U16" s="80"/>
    </row>
    <row r="17" spans="8:21" x14ac:dyDescent="0.2">
      <c r="H17" s="81" t="s">
        <v>176</v>
      </c>
      <c r="I17" s="79" t="s">
        <v>177</v>
      </c>
      <c r="J17" s="79" t="s">
        <v>178</v>
      </c>
      <c r="K17" s="79" t="s">
        <v>193</v>
      </c>
      <c r="L17" s="79" t="s">
        <v>179</v>
      </c>
      <c r="M17" s="80"/>
      <c r="N17" s="80"/>
      <c r="O17" s="80"/>
      <c r="P17" s="80"/>
      <c r="Q17" s="80"/>
      <c r="R17" s="80"/>
      <c r="S17" s="80"/>
      <c r="T17" s="80"/>
      <c r="U17" s="80"/>
    </row>
    <row r="18" spans="8:21" ht="56.25" x14ac:dyDescent="0.2">
      <c r="H18" s="33" t="s">
        <v>189</v>
      </c>
      <c r="J18" s="87" t="s">
        <v>190</v>
      </c>
      <c r="K18" s="87" t="s">
        <v>191</v>
      </c>
      <c r="L18" s="86" t="s">
        <v>206</v>
      </c>
      <c r="M18" s="80"/>
      <c r="N18" s="80"/>
      <c r="O18" s="80"/>
      <c r="P18" s="80"/>
      <c r="Q18" s="80"/>
      <c r="R18" s="80"/>
      <c r="S18" s="80"/>
      <c r="T18" s="80"/>
      <c r="U18" s="80"/>
    </row>
    <row r="19" spans="8:21" x14ac:dyDescent="0.2">
      <c r="L19" s="80"/>
      <c r="M19" s="80"/>
      <c r="N19" s="80"/>
      <c r="O19" s="80"/>
      <c r="P19" s="80"/>
      <c r="Q19" s="80"/>
      <c r="R19" s="80"/>
      <c r="S19" s="80"/>
      <c r="T19" s="80"/>
      <c r="U19" s="80"/>
    </row>
    <row r="20" spans="8:21" x14ac:dyDescent="0.2">
      <c r="H20" s="80" t="s">
        <v>180</v>
      </c>
      <c r="I20" s="82" t="s">
        <v>181</v>
      </c>
      <c r="J20" s="82"/>
      <c r="K20" s="82"/>
      <c r="L20" s="80"/>
      <c r="M20" s="80"/>
      <c r="N20" s="80"/>
      <c r="O20" s="80"/>
      <c r="P20" s="80"/>
      <c r="Q20" s="80"/>
      <c r="R20" s="80"/>
      <c r="S20" s="80"/>
      <c r="T20" s="80"/>
      <c r="U20" s="80"/>
    </row>
    <row r="21" spans="8:21" ht="12.75" x14ac:dyDescent="0.2">
      <c r="H21"/>
      <c r="I21"/>
      <c r="J21"/>
      <c r="K21"/>
      <c r="L21" s="80"/>
      <c r="M21" s="80"/>
      <c r="N21" s="80"/>
      <c r="O21" s="80"/>
      <c r="P21" s="80"/>
      <c r="Q21" s="80"/>
      <c r="R21" s="80"/>
      <c r="S21" s="80"/>
      <c r="T21" s="80"/>
      <c r="U21" s="80"/>
    </row>
    <row r="22" spans="8:21" x14ac:dyDescent="0.2">
      <c r="H22" s="80" t="s">
        <v>182</v>
      </c>
      <c r="I22" s="82" t="s">
        <v>183</v>
      </c>
      <c r="J22" s="82"/>
      <c r="K22" s="82"/>
      <c r="L22" s="80"/>
      <c r="M22" s="80"/>
      <c r="N22" s="80"/>
      <c r="O22" s="80"/>
      <c r="P22" s="80"/>
      <c r="Q22" s="80"/>
      <c r="R22" s="80"/>
      <c r="S22" s="80"/>
      <c r="T22" s="80"/>
      <c r="U22" s="80"/>
    </row>
    <row r="23" spans="8:21" x14ac:dyDescent="0.2">
      <c r="H23" s="80"/>
      <c r="I23" s="80"/>
      <c r="J23" s="80"/>
      <c r="K23" s="80"/>
      <c r="L23" s="80"/>
      <c r="M23" s="80"/>
      <c r="N23" s="80"/>
      <c r="O23" s="80"/>
      <c r="P23" s="80"/>
      <c r="Q23" s="80"/>
      <c r="R23" s="80"/>
      <c r="S23" s="80"/>
      <c r="T23" s="80"/>
      <c r="U23" s="80"/>
    </row>
    <row r="24" spans="8:21" x14ac:dyDescent="0.2">
      <c r="H24" s="80" t="s">
        <v>184</v>
      </c>
      <c r="I24" s="82" t="s">
        <v>185</v>
      </c>
      <c r="J24" s="80"/>
      <c r="K24" s="80"/>
      <c r="L24" s="80"/>
      <c r="M24" s="80"/>
      <c r="N24" s="80"/>
      <c r="O24" s="80"/>
      <c r="P24" s="80"/>
      <c r="Q24" s="80"/>
      <c r="R24" s="80"/>
      <c r="S24" s="80"/>
      <c r="T24" s="80"/>
      <c r="U24" s="80"/>
    </row>
    <row r="25" spans="8:21" x14ac:dyDescent="0.2">
      <c r="H25" s="80"/>
      <c r="I25" s="80"/>
      <c r="J25" s="80"/>
      <c r="K25" s="82"/>
      <c r="L25" s="80"/>
      <c r="M25" s="80"/>
      <c r="N25" s="80"/>
      <c r="O25" s="80"/>
      <c r="P25" s="80"/>
      <c r="Q25" s="80"/>
      <c r="R25" s="80"/>
      <c r="S25" s="80"/>
      <c r="T25" s="80"/>
      <c r="U25" s="80"/>
    </row>
    <row r="26" spans="8:21" ht="45" x14ac:dyDescent="0.2">
      <c r="H26" s="80" t="s">
        <v>192</v>
      </c>
      <c r="I26" s="88" t="s">
        <v>195</v>
      </c>
      <c r="J26" s="82" t="s">
        <v>194</v>
      </c>
      <c r="K26" s="82" t="s">
        <v>196</v>
      </c>
      <c r="L26" s="82" t="s">
        <v>205</v>
      </c>
      <c r="M26" s="80"/>
      <c r="N26" s="80"/>
      <c r="O26" s="80"/>
      <c r="P26" s="80"/>
      <c r="Q26" s="80"/>
      <c r="R26" s="80"/>
      <c r="S26" s="80"/>
      <c r="T26" s="80"/>
      <c r="U26" s="80"/>
    </row>
    <row r="27" spans="8:21" x14ac:dyDescent="0.2">
      <c r="H27" s="80"/>
      <c r="I27" s="80"/>
      <c r="J27" s="80"/>
      <c r="K27" s="80"/>
      <c r="L27" s="80"/>
      <c r="M27" s="80"/>
      <c r="N27" s="80"/>
      <c r="O27" s="80"/>
      <c r="P27" s="80"/>
      <c r="Q27" s="80"/>
      <c r="R27" s="80"/>
      <c r="S27" s="80"/>
      <c r="T27" s="80"/>
      <c r="U27" s="80"/>
    </row>
    <row r="28" spans="8:21" x14ac:dyDescent="0.2">
      <c r="H28" s="80" t="s">
        <v>198</v>
      </c>
      <c r="I28" s="82" t="s">
        <v>197</v>
      </c>
      <c r="J28" s="80"/>
      <c r="K28" s="80"/>
      <c r="L28" s="80"/>
      <c r="M28" s="80"/>
      <c r="N28" s="80"/>
      <c r="O28" s="80"/>
      <c r="P28" s="80"/>
      <c r="Q28" s="80"/>
      <c r="R28" s="80"/>
      <c r="S28" s="80"/>
      <c r="T28" s="80"/>
      <c r="U28" s="80"/>
    </row>
    <row r="29" spans="8:21" x14ac:dyDescent="0.2">
      <c r="H29" s="80"/>
      <c r="I29" s="80"/>
      <c r="J29" s="80"/>
      <c r="K29" s="80"/>
      <c r="L29" s="80"/>
      <c r="M29" s="80"/>
      <c r="N29" s="80"/>
      <c r="O29" s="80"/>
      <c r="P29" s="80"/>
      <c r="Q29" s="80"/>
      <c r="R29" s="80"/>
      <c r="S29" s="80"/>
      <c r="T29" s="80"/>
      <c r="U29" s="80"/>
    </row>
    <row r="30" spans="8:21" x14ac:dyDescent="0.2">
      <c r="H30" s="80" t="s">
        <v>200</v>
      </c>
      <c r="I30" s="82" t="s">
        <v>199</v>
      </c>
      <c r="J30" s="80"/>
      <c r="K30" s="80"/>
      <c r="L30" s="80"/>
      <c r="M30" s="80"/>
      <c r="N30" s="80"/>
      <c r="O30" s="80"/>
      <c r="P30" s="80"/>
      <c r="Q30" s="80"/>
      <c r="R30" s="80"/>
      <c r="S30" s="80"/>
      <c r="T30" s="80"/>
      <c r="U30" s="80"/>
    </row>
    <row r="31" spans="8:21" x14ac:dyDescent="0.2">
      <c r="H31" s="80"/>
      <c r="I31" s="80"/>
      <c r="J31" s="80"/>
      <c r="K31" s="80"/>
      <c r="L31" s="80"/>
      <c r="M31" s="80"/>
      <c r="N31" s="80"/>
      <c r="O31" s="80"/>
      <c r="P31" s="80"/>
      <c r="Q31" s="80"/>
      <c r="R31" s="80"/>
      <c r="S31" s="80"/>
      <c r="T31" s="80"/>
      <c r="U31" s="80"/>
    </row>
    <row r="32" spans="8:21" x14ac:dyDescent="0.2">
      <c r="H32" s="33" t="s">
        <v>201</v>
      </c>
      <c r="I32" s="86" t="s">
        <v>202</v>
      </c>
      <c r="M32" s="80"/>
      <c r="N32" s="80"/>
      <c r="O32" s="80"/>
      <c r="P32" s="80"/>
      <c r="Q32" s="80"/>
      <c r="R32" s="80"/>
      <c r="S32" s="80"/>
      <c r="T32" s="80"/>
      <c r="U32" s="80"/>
    </row>
    <row r="34" spans="8:12" x14ac:dyDescent="0.2">
      <c r="H34" s="33" t="s">
        <v>203</v>
      </c>
      <c r="I34" s="86" t="s">
        <v>204</v>
      </c>
    </row>
    <row r="42" spans="8:12" x14ac:dyDescent="0.2">
      <c r="H42" s="83" t="s">
        <v>186</v>
      </c>
      <c r="I42" s="80"/>
      <c r="J42" s="80"/>
      <c r="K42" s="80"/>
      <c r="L42" s="80"/>
    </row>
    <row r="43" spans="8:12" x14ac:dyDescent="0.2">
      <c r="H43" s="85" t="s">
        <v>187</v>
      </c>
    </row>
    <row r="45" spans="8:12" x14ac:dyDescent="0.2">
      <c r="H45" s="57" t="s">
        <v>188</v>
      </c>
      <c r="I45" s="58" t="s">
        <v>138</v>
      </c>
      <c r="J45" s="84"/>
      <c r="K45" s="8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Forside</vt:lpstr>
      <vt:lpstr>Nøkkeltall</vt:lpstr>
      <vt:lpstr>BaseInfo</vt:lpstr>
      <vt:lpstr>BaseInfo!ano</vt:lpstr>
      <vt:lpstr>BaseInfo!IFRS</vt:lpstr>
      <vt:lpstr>BaseInfo!KonsIkke</vt:lpstr>
      <vt:lpstr>BaseInfo!kva</vt:lpstr>
      <vt:lpstr>Forside!Print_Area</vt:lpstr>
      <vt:lpstr>Nøkkeltall!Print_Area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2019-07-19T07:35:04Z</dcterms:created>
  <dcterms:modified xsi:type="dcterms:W3CDTF">2024-06-19T11:34:35Z</dcterms:modified>
</cp:coreProperties>
</file>